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209"/>
  <workbookPr/>
  <mc:AlternateContent xmlns:mc="http://schemas.openxmlformats.org/markup-compatibility/2006">
    <mc:Choice Requires="x15">
      <x15ac:absPath xmlns:x15ac="http://schemas.microsoft.com/office/spreadsheetml/2010/11/ac" url="/Volumes/NO NAME/"/>
    </mc:Choice>
  </mc:AlternateContent>
  <bookViews>
    <workbookView xWindow="0" yWindow="0" windowWidth="51200" windowHeight="28800"/>
  </bookViews>
  <sheets>
    <sheet name="Hoja1" sheetId="1" r:id="rId1"/>
    <sheet name="Hoja2" sheetId="2" r:id="rId2"/>
    <sheet name="Hoja3" sheetId="3" r:id="rId3"/>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D96" i="1" l="1"/>
  <c r="D105" i="1"/>
  <c r="D110" i="1"/>
  <c r="D111" i="1"/>
  <c r="D112" i="1"/>
  <c r="D114" i="1"/>
  <c r="D119" i="1"/>
  <c r="D120" i="1"/>
  <c r="D121" i="1"/>
  <c r="D124" i="1"/>
  <c r="D132" i="1"/>
  <c r="D134" i="1"/>
  <c r="D136" i="1"/>
  <c r="D143" i="1"/>
  <c r="D145" i="1"/>
  <c r="D149" i="1"/>
  <c r="D154" i="1"/>
  <c r="D176" i="1"/>
  <c r="D179" i="1"/>
  <c r="D180" i="1"/>
  <c r="K1276" i="1"/>
  <c r="K1275" i="1"/>
  <c r="K1274" i="1"/>
  <c r="K1273" i="1"/>
  <c r="K1272" i="1"/>
  <c r="K1271" i="1"/>
  <c r="K1270" i="1"/>
  <c r="K1269" i="1"/>
  <c r="K1268" i="1"/>
  <c r="K1267" i="1"/>
  <c r="K1266" i="1"/>
  <c r="K1265" i="1"/>
  <c r="K1264" i="1"/>
  <c r="K1263" i="1"/>
  <c r="K1262" i="1"/>
  <c r="K1261" i="1"/>
  <c r="K1260" i="1"/>
  <c r="K1259" i="1"/>
  <c r="K1258" i="1"/>
  <c r="K1257" i="1"/>
  <c r="K1256" i="1"/>
  <c r="K1255" i="1"/>
  <c r="K1254" i="1"/>
  <c r="K1253" i="1"/>
  <c r="K1252" i="1"/>
  <c r="K1251" i="1"/>
  <c r="K1250" i="1"/>
  <c r="K1249" i="1"/>
  <c r="K1248" i="1"/>
  <c r="K1247" i="1"/>
  <c r="K1246" i="1"/>
  <c r="K1245" i="1"/>
  <c r="K1244" i="1"/>
  <c r="K1243" i="1"/>
  <c r="K1242" i="1"/>
  <c r="K1241" i="1"/>
  <c r="K1240" i="1"/>
  <c r="K1239" i="1"/>
  <c r="K1238" i="1"/>
  <c r="K1237" i="1"/>
  <c r="K1236" i="1"/>
  <c r="K1235" i="1"/>
  <c r="K1234" i="1"/>
  <c r="K1233" i="1"/>
  <c r="K1232" i="1"/>
  <c r="K1231" i="1"/>
  <c r="K1230" i="1"/>
  <c r="K1229" i="1"/>
  <c r="K1228" i="1"/>
  <c r="K1227" i="1"/>
  <c r="K1226" i="1"/>
  <c r="K1225" i="1"/>
  <c r="K1224" i="1"/>
  <c r="K1223" i="1"/>
  <c r="K1222" i="1"/>
  <c r="K1221" i="1"/>
  <c r="K1220" i="1"/>
  <c r="K1219" i="1"/>
  <c r="K1218" i="1"/>
  <c r="K1217" i="1"/>
  <c r="K1216" i="1"/>
  <c r="K1215" i="1"/>
  <c r="K1214" i="1"/>
  <c r="K1213" i="1"/>
  <c r="K1212" i="1"/>
  <c r="K1211" i="1"/>
  <c r="K1210" i="1"/>
  <c r="K1209" i="1"/>
  <c r="K1208" i="1"/>
  <c r="K1207" i="1"/>
  <c r="K1206" i="1"/>
  <c r="K1205" i="1"/>
  <c r="K1204" i="1"/>
  <c r="K1203" i="1"/>
  <c r="K1202" i="1"/>
  <c r="K1201" i="1"/>
  <c r="K1200" i="1"/>
  <c r="K1199" i="1"/>
  <c r="K1198" i="1"/>
  <c r="K1197" i="1"/>
  <c r="K1196" i="1"/>
  <c r="K1195" i="1"/>
  <c r="K1194" i="1"/>
  <c r="K1193" i="1"/>
  <c r="K1192" i="1"/>
  <c r="K1191" i="1"/>
  <c r="K1190" i="1"/>
  <c r="K1189" i="1"/>
  <c r="K1188" i="1"/>
  <c r="K1187" i="1"/>
  <c r="K1186" i="1"/>
  <c r="K1185" i="1"/>
  <c r="K1184" i="1"/>
  <c r="K1183" i="1"/>
  <c r="K1182" i="1"/>
  <c r="K1181" i="1"/>
  <c r="K1180" i="1"/>
  <c r="K1179" i="1"/>
  <c r="K1178" i="1"/>
  <c r="K1177" i="1"/>
  <c r="K1176" i="1"/>
  <c r="K1175" i="1"/>
  <c r="K1174" i="1"/>
  <c r="K1173" i="1"/>
  <c r="K1172" i="1"/>
  <c r="K1171" i="1"/>
  <c r="K1170" i="1"/>
  <c r="K1169" i="1"/>
  <c r="K1168" i="1"/>
  <c r="K1167" i="1"/>
  <c r="K1166" i="1"/>
  <c r="K1165" i="1"/>
  <c r="K1164" i="1"/>
  <c r="K1163" i="1"/>
  <c r="K1162" i="1"/>
  <c r="K1161" i="1"/>
  <c r="K1160" i="1"/>
  <c r="K1159" i="1"/>
  <c r="K1158" i="1"/>
  <c r="K1157" i="1"/>
  <c r="K1156" i="1"/>
  <c r="K1155" i="1"/>
  <c r="K1154" i="1"/>
  <c r="K1153" i="1"/>
  <c r="K1152" i="1"/>
  <c r="K1151" i="1"/>
  <c r="K1150" i="1"/>
  <c r="K1149" i="1"/>
  <c r="K1148" i="1"/>
  <c r="K1147" i="1"/>
  <c r="K1146" i="1"/>
  <c r="K1145" i="1"/>
  <c r="K1144" i="1"/>
  <c r="K1143" i="1"/>
  <c r="K1142" i="1"/>
  <c r="K1141" i="1"/>
  <c r="K1140" i="1"/>
  <c r="K1139" i="1"/>
  <c r="K1138" i="1"/>
  <c r="K1137" i="1"/>
  <c r="K1136" i="1"/>
  <c r="K1135" i="1"/>
  <c r="K1134" i="1"/>
  <c r="K1133" i="1"/>
  <c r="K1132" i="1"/>
  <c r="K1131" i="1"/>
  <c r="K1130" i="1"/>
  <c r="K1129" i="1"/>
  <c r="K1128" i="1"/>
  <c r="K1127" i="1"/>
  <c r="K1126" i="1"/>
  <c r="K1125" i="1"/>
  <c r="K1124" i="1"/>
  <c r="K1123" i="1"/>
  <c r="K1122" i="1"/>
  <c r="K1121" i="1"/>
  <c r="K1120" i="1"/>
  <c r="K1119" i="1"/>
  <c r="K1118" i="1"/>
  <c r="K1117" i="1"/>
  <c r="K1116" i="1"/>
  <c r="K1115" i="1"/>
  <c r="K1114" i="1"/>
  <c r="K1113" i="1"/>
  <c r="K1112" i="1"/>
  <c r="K1111" i="1"/>
  <c r="K1110" i="1"/>
  <c r="K1109" i="1"/>
  <c r="K1108" i="1"/>
  <c r="K1107" i="1"/>
  <c r="K1106" i="1"/>
  <c r="K1105" i="1"/>
  <c r="K1104" i="1"/>
  <c r="K1103" i="1"/>
  <c r="K1102" i="1"/>
  <c r="K1101" i="1"/>
  <c r="K1100" i="1"/>
  <c r="K1099" i="1"/>
  <c r="K1098" i="1"/>
  <c r="K1097" i="1"/>
  <c r="K1096" i="1"/>
  <c r="K1095" i="1"/>
  <c r="K1094" i="1"/>
  <c r="K1093" i="1"/>
  <c r="K1092" i="1"/>
  <c r="K1091" i="1"/>
  <c r="K1090" i="1"/>
  <c r="K1089" i="1"/>
  <c r="K1088" i="1"/>
  <c r="K1087" i="1"/>
  <c r="K1086" i="1"/>
  <c r="K1085" i="1"/>
  <c r="K1084" i="1"/>
  <c r="K1083" i="1"/>
  <c r="K1082" i="1"/>
  <c r="K1081" i="1"/>
  <c r="K1080" i="1"/>
  <c r="K1079" i="1"/>
  <c r="K1078" i="1"/>
  <c r="K1077" i="1"/>
  <c r="K1076" i="1"/>
  <c r="K1075" i="1"/>
  <c r="K1074" i="1"/>
  <c r="K1073" i="1"/>
  <c r="K1072" i="1"/>
  <c r="K1071" i="1"/>
  <c r="K1070" i="1"/>
  <c r="K1069" i="1"/>
  <c r="K1068" i="1"/>
  <c r="K1067" i="1"/>
  <c r="K1066" i="1"/>
  <c r="K1065" i="1"/>
  <c r="K1064" i="1"/>
  <c r="K1063" i="1"/>
  <c r="K1062" i="1"/>
  <c r="K1061" i="1"/>
  <c r="K1060" i="1"/>
  <c r="K1059" i="1"/>
  <c r="K1058" i="1"/>
  <c r="K1057" i="1"/>
  <c r="K1056" i="1"/>
  <c r="K1055" i="1"/>
  <c r="K1054" i="1"/>
  <c r="K1053" i="1"/>
  <c r="K1052" i="1"/>
  <c r="K1051" i="1"/>
  <c r="K1050" i="1"/>
  <c r="K1049" i="1"/>
  <c r="K1048" i="1"/>
  <c r="K1047" i="1"/>
  <c r="K1046" i="1"/>
  <c r="K1045" i="1"/>
  <c r="K1044" i="1"/>
  <c r="K1043" i="1"/>
  <c r="K1042" i="1"/>
  <c r="K1041" i="1"/>
  <c r="K1040" i="1"/>
  <c r="K1039" i="1"/>
  <c r="K1038" i="1"/>
  <c r="K1037" i="1"/>
  <c r="K1036" i="1"/>
  <c r="K1035" i="1"/>
  <c r="K1034" i="1"/>
  <c r="K1033" i="1"/>
  <c r="K1032" i="1"/>
  <c r="K1031" i="1"/>
  <c r="K1030" i="1"/>
  <c r="K1029" i="1"/>
  <c r="K1028" i="1"/>
  <c r="K1027" i="1"/>
  <c r="K1026" i="1"/>
  <c r="K1025" i="1"/>
  <c r="K1024" i="1"/>
  <c r="K1023" i="1"/>
  <c r="K1022" i="1"/>
  <c r="K1021" i="1"/>
  <c r="K1020" i="1"/>
  <c r="K1019" i="1"/>
  <c r="K1018" i="1"/>
  <c r="K1017" i="1"/>
  <c r="K1016" i="1"/>
  <c r="K1015" i="1"/>
  <c r="K1014" i="1"/>
  <c r="K1013" i="1"/>
  <c r="K1012" i="1"/>
  <c r="K1011" i="1"/>
  <c r="K1010" i="1"/>
  <c r="K1009" i="1"/>
  <c r="K1008" i="1"/>
  <c r="K1007" i="1"/>
  <c r="K1006" i="1"/>
  <c r="K1005" i="1"/>
  <c r="K1004" i="1"/>
  <c r="K1003" i="1"/>
  <c r="K1002" i="1"/>
  <c r="K1001" i="1"/>
  <c r="K1000" i="1"/>
  <c r="K999" i="1"/>
  <c r="K998" i="1"/>
  <c r="K997" i="1"/>
  <c r="K996" i="1"/>
  <c r="K995" i="1"/>
  <c r="K994" i="1"/>
  <c r="K993" i="1"/>
  <c r="K992" i="1"/>
  <c r="K991" i="1"/>
  <c r="K990" i="1"/>
  <c r="K989" i="1"/>
  <c r="K988" i="1"/>
  <c r="K987" i="1"/>
  <c r="K986" i="1"/>
  <c r="K985" i="1"/>
  <c r="K984" i="1"/>
  <c r="K983" i="1"/>
  <c r="K982" i="1"/>
  <c r="K981" i="1"/>
  <c r="K980" i="1"/>
  <c r="K979" i="1"/>
  <c r="K978" i="1"/>
  <c r="K977" i="1"/>
  <c r="K976" i="1"/>
  <c r="K975" i="1"/>
  <c r="K974" i="1"/>
  <c r="K973" i="1"/>
  <c r="K972" i="1"/>
  <c r="K971" i="1"/>
  <c r="K970" i="1"/>
  <c r="K969" i="1"/>
  <c r="K968" i="1"/>
  <c r="K967" i="1"/>
  <c r="K966" i="1"/>
  <c r="K965" i="1"/>
  <c r="K964" i="1"/>
  <c r="K963" i="1"/>
  <c r="K962" i="1"/>
  <c r="K961" i="1"/>
  <c r="K960" i="1"/>
  <c r="K959" i="1"/>
  <c r="K958" i="1"/>
  <c r="K957" i="1"/>
  <c r="K956" i="1"/>
  <c r="K955" i="1"/>
  <c r="K954" i="1"/>
  <c r="K953" i="1"/>
  <c r="K952" i="1"/>
  <c r="K951" i="1"/>
  <c r="K950" i="1"/>
  <c r="K949" i="1"/>
  <c r="K948" i="1"/>
  <c r="K947" i="1"/>
  <c r="K946" i="1"/>
  <c r="K945" i="1"/>
  <c r="K944" i="1"/>
  <c r="K943" i="1"/>
  <c r="K942" i="1"/>
  <c r="K941" i="1"/>
  <c r="K940" i="1"/>
  <c r="K939" i="1"/>
  <c r="K938" i="1"/>
  <c r="K937" i="1"/>
  <c r="K936" i="1"/>
  <c r="K935" i="1"/>
  <c r="K934" i="1"/>
  <c r="K933" i="1"/>
  <c r="K932" i="1"/>
  <c r="K931" i="1"/>
  <c r="K930" i="1"/>
  <c r="K929" i="1"/>
  <c r="K928" i="1"/>
  <c r="K927" i="1"/>
  <c r="K926" i="1"/>
  <c r="K925" i="1"/>
  <c r="K924" i="1"/>
  <c r="K923" i="1"/>
  <c r="K922" i="1"/>
  <c r="K921" i="1"/>
  <c r="K920" i="1"/>
  <c r="K919" i="1"/>
  <c r="K918" i="1"/>
  <c r="K917" i="1"/>
  <c r="K916" i="1"/>
  <c r="K915" i="1"/>
  <c r="K914" i="1"/>
  <c r="K913" i="1"/>
  <c r="K912" i="1"/>
  <c r="K911" i="1"/>
  <c r="K910" i="1"/>
  <c r="K909" i="1"/>
  <c r="K908" i="1"/>
  <c r="K907" i="1"/>
  <c r="K906" i="1"/>
  <c r="K905" i="1"/>
  <c r="K904" i="1"/>
  <c r="K903" i="1"/>
  <c r="K902" i="1"/>
  <c r="K901" i="1"/>
  <c r="K900" i="1"/>
  <c r="K899" i="1"/>
  <c r="K898" i="1"/>
  <c r="K897" i="1"/>
  <c r="K896" i="1"/>
  <c r="K895" i="1"/>
  <c r="K894" i="1"/>
  <c r="K893" i="1"/>
  <c r="K892" i="1"/>
  <c r="K891" i="1"/>
  <c r="K890" i="1"/>
  <c r="K889" i="1"/>
  <c r="K888" i="1"/>
  <c r="K887" i="1"/>
  <c r="K886" i="1"/>
  <c r="K885" i="1"/>
  <c r="K884" i="1"/>
  <c r="K883" i="1"/>
  <c r="K882" i="1"/>
  <c r="K881" i="1"/>
  <c r="K880" i="1"/>
  <c r="K879" i="1"/>
  <c r="K878" i="1"/>
  <c r="K877" i="1"/>
  <c r="K876" i="1"/>
  <c r="K875" i="1"/>
  <c r="K874" i="1"/>
  <c r="K873" i="1"/>
  <c r="K872" i="1"/>
  <c r="K871" i="1"/>
  <c r="K870" i="1"/>
  <c r="K869" i="1"/>
  <c r="K868" i="1"/>
  <c r="K867" i="1"/>
  <c r="K866" i="1"/>
  <c r="K865" i="1"/>
  <c r="K864" i="1"/>
  <c r="K863" i="1"/>
  <c r="K862" i="1"/>
  <c r="K861" i="1"/>
  <c r="K860" i="1"/>
  <c r="K859" i="1"/>
  <c r="K858" i="1"/>
  <c r="K857" i="1"/>
  <c r="K856" i="1"/>
  <c r="K855" i="1"/>
  <c r="K854" i="1"/>
  <c r="K853" i="1"/>
  <c r="K852" i="1"/>
  <c r="K851" i="1"/>
  <c r="K850" i="1"/>
  <c r="K849" i="1"/>
  <c r="K848" i="1"/>
  <c r="K847" i="1"/>
  <c r="K846" i="1"/>
  <c r="K845" i="1"/>
  <c r="K844" i="1"/>
  <c r="K843" i="1"/>
  <c r="K842" i="1"/>
  <c r="K841" i="1"/>
  <c r="K840" i="1"/>
  <c r="K839" i="1"/>
  <c r="K838" i="1"/>
  <c r="K837" i="1"/>
  <c r="K836" i="1"/>
  <c r="K835" i="1"/>
  <c r="K834" i="1"/>
  <c r="K833" i="1"/>
  <c r="K832" i="1"/>
  <c r="K831" i="1"/>
  <c r="K830" i="1"/>
  <c r="K829" i="1"/>
  <c r="K828" i="1"/>
  <c r="K827" i="1"/>
  <c r="K826" i="1"/>
  <c r="K825" i="1"/>
  <c r="K824" i="1"/>
  <c r="K823" i="1"/>
  <c r="K822" i="1"/>
  <c r="K821" i="1"/>
  <c r="K820" i="1"/>
  <c r="K819" i="1"/>
  <c r="K818" i="1"/>
  <c r="K817" i="1"/>
  <c r="K816" i="1"/>
  <c r="K815" i="1"/>
  <c r="K814" i="1"/>
  <c r="K813" i="1"/>
  <c r="K812" i="1"/>
  <c r="K811" i="1"/>
  <c r="K810" i="1"/>
  <c r="K809" i="1"/>
  <c r="K808" i="1"/>
  <c r="K807" i="1"/>
  <c r="K806" i="1"/>
  <c r="K805" i="1"/>
  <c r="K804" i="1"/>
  <c r="K803" i="1"/>
  <c r="K802" i="1"/>
  <c r="K801" i="1"/>
  <c r="K800" i="1"/>
  <c r="K799" i="1"/>
  <c r="K798" i="1"/>
  <c r="K797" i="1"/>
  <c r="K796" i="1"/>
  <c r="K795" i="1"/>
  <c r="K794" i="1"/>
  <c r="K793" i="1"/>
  <c r="K792" i="1"/>
  <c r="K791" i="1"/>
  <c r="K790" i="1"/>
  <c r="K789" i="1"/>
  <c r="K788" i="1"/>
  <c r="K787" i="1"/>
  <c r="K786" i="1"/>
  <c r="K785" i="1"/>
  <c r="K784" i="1"/>
  <c r="K783" i="1"/>
  <c r="K782" i="1"/>
  <c r="K781" i="1"/>
  <c r="K780" i="1"/>
  <c r="K779" i="1"/>
  <c r="K778" i="1"/>
  <c r="K777" i="1"/>
  <c r="K776" i="1"/>
  <c r="K775" i="1"/>
  <c r="K774" i="1"/>
  <c r="K773" i="1"/>
  <c r="K772" i="1"/>
  <c r="K771" i="1"/>
  <c r="K770" i="1"/>
  <c r="K769" i="1"/>
  <c r="K768" i="1"/>
  <c r="K767" i="1"/>
  <c r="K766" i="1"/>
  <c r="K765" i="1"/>
  <c r="K764" i="1"/>
  <c r="K763" i="1"/>
  <c r="K762" i="1"/>
  <c r="K761" i="1"/>
  <c r="K760" i="1"/>
  <c r="K759" i="1"/>
  <c r="K758" i="1"/>
  <c r="K757" i="1"/>
  <c r="K756" i="1"/>
  <c r="K755" i="1"/>
  <c r="K754" i="1"/>
  <c r="K753" i="1"/>
  <c r="K752" i="1"/>
  <c r="K751" i="1"/>
  <c r="K750" i="1"/>
  <c r="K749" i="1"/>
  <c r="K748" i="1"/>
  <c r="K747" i="1"/>
  <c r="K746" i="1"/>
  <c r="K745" i="1"/>
  <c r="K744" i="1"/>
  <c r="K743" i="1"/>
  <c r="K742" i="1"/>
  <c r="K741" i="1"/>
  <c r="K740" i="1"/>
  <c r="K739" i="1"/>
  <c r="K738" i="1"/>
  <c r="K737" i="1"/>
  <c r="K736" i="1"/>
  <c r="K735" i="1"/>
  <c r="K734" i="1"/>
  <c r="K733" i="1"/>
  <c r="K732" i="1"/>
  <c r="K731" i="1"/>
  <c r="K730" i="1"/>
  <c r="K729" i="1"/>
  <c r="K728" i="1"/>
  <c r="K727" i="1"/>
  <c r="K726" i="1"/>
  <c r="K725" i="1"/>
  <c r="K724" i="1"/>
  <c r="K723" i="1"/>
  <c r="K722" i="1"/>
  <c r="K721" i="1"/>
  <c r="K720" i="1"/>
  <c r="K719" i="1"/>
  <c r="K718" i="1"/>
  <c r="K717" i="1"/>
  <c r="K716" i="1"/>
  <c r="K715" i="1"/>
  <c r="K714" i="1"/>
  <c r="K713" i="1"/>
  <c r="K712" i="1"/>
  <c r="K711" i="1"/>
  <c r="K710" i="1"/>
  <c r="K709" i="1"/>
  <c r="K708" i="1"/>
  <c r="K707" i="1"/>
  <c r="K706" i="1"/>
  <c r="K705" i="1"/>
  <c r="K704" i="1"/>
  <c r="K703" i="1"/>
  <c r="K702" i="1"/>
  <c r="K701" i="1"/>
  <c r="K700" i="1"/>
  <c r="K699" i="1"/>
  <c r="K698" i="1"/>
  <c r="K697" i="1"/>
  <c r="K696" i="1"/>
  <c r="K695" i="1"/>
  <c r="K694" i="1"/>
  <c r="K693" i="1"/>
  <c r="K692" i="1"/>
  <c r="K691" i="1"/>
  <c r="K690" i="1"/>
  <c r="K689" i="1"/>
  <c r="K688" i="1"/>
  <c r="K687" i="1"/>
  <c r="K686" i="1"/>
  <c r="K685" i="1"/>
  <c r="K684" i="1"/>
  <c r="K683" i="1"/>
  <c r="K682" i="1"/>
  <c r="K681" i="1"/>
  <c r="K680" i="1"/>
  <c r="K679" i="1"/>
  <c r="K678" i="1"/>
  <c r="K677" i="1"/>
  <c r="K676" i="1"/>
  <c r="K675" i="1"/>
  <c r="K674" i="1"/>
  <c r="K673" i="1"/>
  <c r="K672" i="1"/>
  <c r="K671" i="1"/>
  <c r="K670" i="1"/>
  <c r="K669" i="1"/>
  <c r="K668" i="1"/>
  <c r="K667" i="1"/>
  <c r="K666" i="1"/>
  <c r="K665" i="1"/>
  <c r="K664" i="1"/>
  <c r="K663" i="1"/>
  <c r="K662" i="1"/>
  <c r="K661" i="1"/>
  <c r="K660" i="1"/>
  <c r="K659" i="1"/>
  <c r="K658" i="1"/>
  <c r="K657" i="1"/>
  <c r="K656" i="1"/>
  <c r="K655" i="1"/>
  <c r="K654" i="1"/>
  <c r="K653" i="1"/>
  <c r="K652" i="1"/>
  <c r="K651" i="1"/>
  <c r="K650" i="1"/>
  <c r="K649" i="1"/>
  <c r="K648" i="1"/>
  <c r="K647" i="1"/>
  <c r="K646" i="1"/>
  <c r="K645" i="1"/>
  <c r="K644" i="1"/>
  <c r="K643" i="1"/>
  <c r="K642" i="1"/>
  <c r="K641" i="1"/>
  <c r="K640" i="1"/>
  <c r="K639" i="1"/>
  <c r="K638" i="1"/>
  <c r="K637" i="1"/>
  <c r="K636" i="1"/>
  <c r="K635" i="1"/>
  <c r="K634" i="1"/>
  <c r="K633" i="1"/>
  <c r="K632" i="1"/>
  <c r="K631" i="1"/>
  <c r="K630" i="1"/>
  <c r="K629" i="1"/>
  <c r="K628" i="1"/>
  <c r="K627" i="1"/>
  <c r="K626" i="1"/>
  <c r="K625" i="1"/>
  <c r="K624" i="1"/>
  <c r="K623" i="1"/>
  <c r="K622" i="1"/>
  <c r="K621" i="1"/>
  <c r="K620" i="1"/>
  <c r="K619" i="1"/>
  <c r="K618" i="1"/>
  <c r="K617" i="1"/>
  <c r="K616" i="1"/>
  <c r="K615" i="1"/>
  <c r="K614" i="1"/>
  <c r="K613" i="1"/>
  <c r="K612" i="1"/>
  <c r="K611" i="1"/>
  <c r="K610" i="1"/>
  <c r="K609" i="1"/>
  <c r="K608" i="1"/>
  <c r="K607" i="1"/>
  <c r="K606" i="1"/>
  <c r="K605" i="1"/>
  <c r="K604" i="1"/>
  <c r="K603" i="1"/>
  <c r="K602" i="1"/>
  <c r="K601" i="1"/>
  <c r="K600" i="1"/>
  <c r="K599" i="1"/>
  <c r="K598" i="1"/>
  <c r="K597" i="1"/>
  <c r="K596" i="1"/>
  <c r="K595" i="1"/>
  <c r="K594" i="1"/>
  <c r="K593" i="1"/>
  <c r="K592" i="1"/>
  <c r="K591" i="1"/>
  <c r="K590" i="1"/>
  <c r="K589" i="1"/>
  <c r="K588" i="1"/>
  <c r="K587" i="1"/>
  <c r="K586" i="1"/>
  <c r="K585" i="1"/>
  <c r="K584" i="1"/>
  <c r="K583" i="1"/>
  <c r="K582" i="1"/>
  <c r="K581" i="1"/>
  <c r="K580" i="1"/>
  <c r="K579" i="1"/>
  <c r="K578" i="1"/>
  <c r="K577" i="1"/>
  <c r="K576" i="1"/>
  <c r="K575" i="1"/>
  <c r="K574" i="1"/>
  <c r="K573" i="1"/>
  <c r="K572" i="1"/>
  <c r="K571" i="1"/>
  <c r="K570" i="1"/>
  <c r="K569" i="1"/>
  <c r="K568" i="1"/>
  <c r="K567" i="1"/>
  <c r="K566" i="1"/>
  <c r="K565" i="1"/>
  <c r="K564" i="1"/>
  <c r="K563" i="1"/>
  <c r="K562" i="1"/>
  <c r="K561" i="1"/>
  <c r="K560" i="1"/>
  <c r="K559" i="1"/>
  <c r="K558" i="1"/>
  <c r="K557" i="1"/>
  <c r="K556" i="1"/>
  <c r="K555" i="1"/>
  <c r="K554" i="1"/>
  <c r="K553" i="1"/>
  <c r="K552" i="1"/>
  <c r="K551" i="1"/>
  <c r="K550" i="1"/>
  <c r="K549" i="1"/>
  <c r="K548" i="1"/>
  <c r="K547" i="1"/>
  <c r="K546" i="1"/>
  <c r="K545" i="1"/>
  <c r="K544" i="1"/>
  <c r="K543" i="1"/>
  <c r="K542" i="1"/>
  <c r="K541" i="1"/>
  <c r="K540" i="1"/>
  <c r="K539" i="1"/>
  <c r="K538" i="1"/>
  <c r="K537" i="1"/>
  <c r="K536" i="1"/>
  <c r="K535" i="1"/>
  <c r="K534" i="1"/>
  <c r="K533" i="1"/>
  <c r="K532" i="1"/>
  <c r="K531" i="1"/>
  <c r="K530" i="1"/>
  <c r="K529" i="1"/>
  <c r="K528" i="1"/>
  <c r="K527" i="1"/>
  <c r="K526" i="1"/>
  <c r="K525" i="1"/>
  <c r="K524" i="1"/>
  <c r="K523" i="1"/>
  <c r="K522" i="1"/>
  <c r="K521" i="1"/>
  <c r="K520" i="1"/>
  <c r="K519" i="1"/>
  <c r="K518" i="1"/>
  <c r="K517" i="1"/>
  <c r="K516" i="1"/>
  <c r="K515" i="1"/>
  <c r="K514" i="1"/>
  <c r="K513" i="1"/>
  <c r="K512" i="1"/>
  <c r="K511" i="1"/>
  <c r="K510" i="1"/>
  <c r="K509" i="1"/>
  <c r="K508" i="1"/>
  <c r="K507" i="1"/>
  <c r="K506" i="1"/>
  <c r="K505" i="1"/>
  <c r="K504" i="1"/>
  <c r="K503" i="1"/>
  <c r="K502" i="1"/>
  <c r="K501" i="1"/>
  <c r="K500" i="1"/>
  <c r="K499" i="1"/>
  <c r="K498" i="1"/>
  <c r="K497" i="1"/>
  <c r="K496" i="1"/>
  <c r="K495" i="1"/>
  <c r="K494" i="1"/>
  <c r="K493" i="1"/>
  <c r="K492" i="1"/>
  <c r="K491" i="1"/>
  <c r="K490" i="1"/>
  <c r="K489" i="1"/>
  <c r="K488" i="1"/>
  <c r="K487" i="1"/>
  <c r="K486" i="1"/>
  <c r="K485" i="1"/>
  <c r="K484" i="1"/>
  <c r="K483" i="1"/>
  <c r="K482" i="1"/>
  <c r="K481" i="1"/>
  <c r="K480" i="1"/>
  <c r="K479" i="1"/>
  <c r="K478" i="1"/>
  <c r="K477" i="1"/>
  <c r="K476" i="1"/>
  <c r="K475" i="1"/>
  <c r="K474" i="1"/>
  <c r="K473" i="1"/>
  <c r="K472" i="1"/>
  <c r="K471" i="1"/>
  <c r="K470" i="1"/>
  <c r="K469" i="1"/>
  <c r="K468" i="1"/>
  <c r="K467" i="1"/>
  <c r="K466" i="1"/>
  <c r="K465" i="1"/>
  <c r="K464" i="1"/>
  <c r="K463" i="1"/>
  <c r="K462" i="1"/>
  <c r="K461" i="1"/>
  <c r="K460" i="1"/>
  <c r="K459" i="1"/>
  <c r="K458" i="1"/>
  <c r="K457" i="1"/>
  <c r="K456" i="1"/>
  <c r="K455" i="1"/>
  <c r="K454" i="1"/>
  <c r="K453" i="1"/>
  <c r="K452" i="1"/>
  <c r="K451" i="1"/>
  <c r="K450" i="1"/>
  <c r="K449" i="1"/>
  <c r="K448" i="1"/>
  <c r="K447" i="1"/>
  <c r="K446" i="1"/>
  <c r="K445" i="1"/>
  <c r="K444" i="1"/>
  <c r="K443" i="1"/>
  <c r="K442" i="1"/>
  <c r="K441" i="1"/>
  <c r="K440" i="1"/>
  <c r="K439" i="1"/>
  <c r="K438" i="1"/>
  <c r="K437" i="1"/>
  <c r="K436" i="1"/>
  <c r="K435" i="1"/>
  <c r="K434" i="1"/>
  <c r="K433" i="1"/>
  <c r="K432" i="1"/>
  <c r="K431" i="1"/>
  <c r="K430" i="1"/>
  <c r="K429" i="1"/>
  <c r="K428" i="1"/>
  <c r="K427" i="1"/>
  <c r="K426" i="1"/>
  <c r="K425" i="1"/>
  <c r="K424" i="1"/>
  <c r="K423" i="1"/>
  <c r="K422" i="1"/>
  <c r="K421" i="1"/>
  <c r="K420" i="1"/>
  <c r="K419" i="1"/>
  <c r="K418" i="1"/>
  <c r="K417" i="1"/>
  <c r="K416" i="1"/>
  <c r="K415" i="1"/>
  <c r="K414" i="1"/>
  <c r="K413" i="1"/>
  <c r="K412" i="1"/>
  <c r="K411" i="1"/>
  <c r="K410" i="1"/>
  <c r="K409" i="1"/>
  <c r="K408" i="1"/>
  <c r="K407" i="1"/>
  <c r="K406" i="1"/>
  <c r="K405" i="1"/>
  <c r="K404" i="1"/>
  <c r="K403" i="1"/>
  <c r="K402" i="1"/>
  <c r="K401" i="1"/>
  <c r="K400" i="1"/>
  <c r="K399" i="1"/>
  <c r="K398" i="1"/>
  <c r="K397" i="1"/>
  <c r="K396" i="1"/>
  <c r="K395" i="1"/>
  <c r="K394" i="1"/>
  <c r="K393" i="1"/>
  <c r="K392" i="1"/>
  <c r="K391" i="1"/>
  <c r="K390" i="1"/>
  <c r="K389" i="1"/>
  <c r="K388" i="1"/>
  <c r="K387" i="1"/>
  <c r="K386" i="1"/>
  <c r="K385" i="1"/>
  <c r="K384" i="1"/>
  <c r="K383" i="1"/>
  <c r="K382" i="1"/>
  <c r="K381" i="1"/>
  <c r="K380" i="1"/>
  <c r="K379" i="1"/>
  <c r="K378" i="1"/>
  <c r="K377" i="1"/>
  <c r="K376" i="1"/>
  <c r="K375" i="1"/>
  <c r="K374" i="1"/>
  <c r="K373" i="1"/>
  <c r="K372" i="1"/>
  <c r="K371" i="1"/>
  <c r="K370" i="1"/>
  <c r="K369" i="1"/>
  <c r="K368" i="1"/>
  <c r="K367" i="1"/>
  <c r="K366" i="1"/>
  <c r="K365" i="1"/>
  <c r="K364" i="1"/>
  <c r="K363" i="1"/>
  <c r="K362" i="1"/>
  <c r="K361" i="1"/>
  <c r="K360" i="1"/>
  <c r="K359" i="1"/>
  <c r="K358" i="1"/>
  <c r="K357" i="1"/>
  <c r="K356" i="1"/>
  <c r="K355" i="1"/>
  <c r="K354" i="1"/>
  <c r="K353" i="1"/>
  <c r="K352" i="1"/>
  <c r="K351" i="1"/>
  <c r="K350" i="1"/>
  <c r="K349" i="1"/>
  <c r="K348" i="1"/>
  <c r="K347" i="1"/>
  <c r="K346" i="1"/>
  <c r="K345" i="1"/>
  <c r="K344" i="1"/>
  <c r="K343" i="1"/>
  <c r="K342" i="1"/>
  <c r="K341" i="1"/>
  <c r="K340" i="1"/>
  <c r="K339" i="1"/>
  <c r="K338" i="1"/>
  <c r="K337" i="1"/>
  <c r="K336" i="1"/>
  <c r="K335" i="1"/>
  <c r="K334" i="1"/>
  <c r="K333" i="1"/>
  <c r="K332" i="1"/>
  <c r="K331" i="1"/>
  <c r="K330" i="1"/>
  <c r="K329" i="1"/>
  <c r="K328" i="1"/>
  <c r="K327" i="1"/>
  <c r="K326" i="1"/>
  <c r="K325" i="1"/>
  <c r="K324" i="1"/>
  <c r="K323" i="1"/>
  <c r="K322" i="1"/>
  <c r="K321" i="1"/>
  <c r="K320" i="1"/>
  <c r="K319" i="1"/>
  <c r="K318" i="1"/>
  <c r="K317" i="1"/>
  <c r="K316" i="1"/>
  <c r="K315" i="1"/>
  <c r="K314" i="1"/>
  <c r="K313" i="1"/>
  <c r="K312" i="1"/>
  <c r="K311" i="1"/>
  <c r="K310" i="1"/>
  <c r="K309" i="1"/>
  <c r="K308" i="1"/>
  <c r="K307" i="1"/>
  <c r="K306" i="1"/>
  <c r="K305" i="1"/>
  <c r="K304" i="1"/>
  <c r="K303" i="1"/>
  <c r="K302" i="1"/>
  <c r="K301" i="1"/>
  <c r="K300" i="1"/>
  <c r="K299" i="1"/>
  <c r="K298" i="1"/>
  <c r="K297" i="1"/>
  <c r="K296" i="1"/>
  <c r="K295" i="1"/>
  <c r="K294" i="1"/>
  <c r="K293" i="1"/>
  <c r="K292" i="1"/>
  <c r="K291" i="1"/>
  <c r="K290" i="1"/>
  <c r="K289" i="1"/>
  <c r="K288" i="1"/>
  <c r="K287" i="1"/>
  <c r="K286" i="1"/>
  <c r="K285" i="1"/>
  <c r="K284" i="1"/>
  <c r="K283" i="1"/>
  <c r="K282" i="1"/>
  <c r="K281" i="1"/>
  <c r="K280" i="1"/>
  <c r="K279" i="1"/>
  <c r="K278" i="1"/>
  <c r="K277" i="1"/>
  <c r="K276" i="1"/>
  <c r="K275" i="1"/>
  <c r="K274" i="1"/>
  <c r="K273" i="1"/>
  <c r="K272" i="1"/>
  <c r="K271" i="1"/>
  <c r="K270" i="1"/>
  <c r="K269" i="1"/>
  <c r="K268" i="1"/>
  <c r="K267" i="1"/>
  <c r="K266" i="1"/>
  <c r="K265" i="1"/>
  <c r="K264" i="1"/>
  <c r="K263" i="1"/>
  <c r="K262" i="1"/>
  <c r="K261" i="1"/>
  <c r="K260" i="1"/>
  <c r="K259" i="1"/>
  <c r="K258" i="1"/>
  <c r="K257" i="1"/>
  <c r="K256" i="1"/>
  <c r="K255" i="1"/>
  <c r="K254" i="1"/>
  <c r="K253" i="1"/>
  <c r="K252" i="1"/>
  <c r="K251" i="1"/>
  <c r="K250" i="1"/>
  <c r="K249" i="1"/>
  <c r="K248" i="1"/>
  <c r="K247" i="1"/>
  <c r="K246" i="1"/>
  <c r="K245" i="1"/>
  <c r="K244" i="1"/>
  <c r="K243" i="1"/>
  <c r="K242" i="1"/>
  <c r="K241" i="1"/>
  <c r="K240" i="1"/>
  <c r="K239" i="1"/>
  <c r="K238" i="1"/>
  <c r="K237" i="1"/>
  <c r="K236" i="1"/>
  <c r="K235" i="1"/>
  <c r="K234" i="1"/>
  <c r="K233" i="1"/>
  <c r="K232" i="1"/>
  <c r="K231" i="1"/>
  <c r="K230" i="1"/>
  <c r="K229" i="1"/>
  <c r="K228" i="1"/>
  <c r="K227" i="1"/>
  <c r="K226" i="1"/>
  <c r="K225" i="1"/>
  <c r="K224" i="1"/>
  <c r="K223" i="1"/>
  <c r="K222" i="1"/>
  <c r="K221" i="1"/>
  <c r="K220" i="1"/>
  <c r="K219" i="1"/>
  <c r="K218" i="1"/>
  <c r="K217" i="1"/>
  <c r="K216" i="1"/>
  <c r="K215" i="1"/>
  <c r="K214" i="1"/>
  <c r="K213" i="1"/>
  <c r="K212" i="1"/>
  <c r="K211" i="1"/>
  <c r="K210" i="1"/>
  <c r="K209" i="1"/>
  <c r="K208" i="1"/>
  <c r="K207" i="1"/>
  <c r="K206" i="1"/>
  <c r="K205" i="1"/>
  <c r="K204" i="1"/>
  <c r="K203" i="1"/>
  <c r="K202" i="1"/>
  <c r="K201" i="1"/>
  <c r="K200" i="1"/>
  <c r="K199" i="1"/>
  <c r="K198" i="1"/>
  <c r="K197" i="1"/>
  <c r="K196" i="1"/>
  <c r="K195" i="1"/>
  <c r="K194" i="1"/>
  <c r="K193" i="1"/>
  <c r="K192" i="1"/>
  <c r="K191" i="1"/>
  <c r="K190" i="1"/>
  <c r="K189" i="1"/>
  <c r="K188" i="1"/>
  <c r="K187" i="1"/>
  <c r="K186" i="1"/>
  <c r="K14" i="1"/>
  <c r="K13" i="1"/>
  <c r="K12" i="1"/>
  <c r="K11" i="1"/>
  <c r="K10" i="1"/>
  <c r="K9" i="1"/>
  <c r="K8" i="1"/>
  <c r="K7" i="1"/>
  <c r="K6" i="1"/>
</calcChain>
</file>

<file path=xl/comments1.xml><?xml version="1.0" encoding="utf-8"?>
<comments xmlns="http://schemas.openxmlformats.org/spreadsheetml/2006/main">
  <authors>
    <author/>
  </authors>
  <commentList>
    <comment ref="A5" authorId="0">
      <text>
        <r>
          <rPr>
            <sz val="11"/>
            <color rgb="FF000000"/>
            <rFont val="Arial"/>
            <family val="2"/>
          </rPr>
          <t>======
ID#AAAAJ-qlY9s
Ingrid Vanessa Cala Gomez    (2020-07-15 23:25:51)
OBJETIVO ESTRATÉGICO: Se debe establecer dentro del Plan Estratégico 2019-2020, a que Objetivo Estratégico obedece la acción a plantear, a fin de explicar a la ciudadanía el cómo? contribuye esta acción a la misionalidad de la Corporación en el período comprendido entre enero y junio de 2019.
IVCG</t>
        </r>
      </text>
    </comment>
    <comment ref="B5" authorId="0">
      <text>
        <r>
          <rPr>
            <sz val="11"/>
            <color rgb="FF000000"/>
            <rFont val="Arial"/>
            <family val="2"/>
          </rPr>
          <t>======
ID#AAAAJ-qlY98
Ingrid Vanessa Cala Gomez    (2020-07-15 23:25:51)
Estrategia: Enunciar a que espacio de participación está unida la acción desarrollada entre Enero-Junio de  2019, teniendo en cuenta, que dicha estrategia contribuyó  al desarrollo del objetivo estratégico que se está mencionando. Igualmente es la  meta o un  punto de partida para la ejecución de acciones o eventos que contribuyeron a  incentivar la participación ciudadana y el control social . Por ejemplo: Estrategia de Rendición de Cuentas, Estrategia de Generación de Confianza, Estrategia de Información, Estrategia de planeación participativa, Estrategia de control social a la gestión, Estrategia Digital en Redes Sociales (enumerar cuentas en redes sociales),  Estrategia xxx incluída en al Plan de Acción Regional,  Estrategia de ejecución por colaboración ciudadana, Acciones  para fomentar la participación ciudadana, entre otras. 
IVCG</t>
        </r>
      </text>
    </comment>
    <comment ref="D5" authorId="0">
      <text>
        <r>
          <rPr>
            <sz val="11"/>
            <color rgb="FF000000"/>
            <rFont val="Arial"/>
            <family val="2"/>
          </rPr>
          <t>======
ID#AAAAJ-qlY-A
Ingrid Vanessa Cala Gomez    (2020-07-15 23:25:51)
Evento: Es la acción que se desarrolló para INCENTIVAR la participación ciudadana entre enero/junio 2019  por parte de  cada proceso y/o Oficina, Comisión, Dependencia, UTL, Honorable Representante para dar cumplimiento a uno o varios  Objetivos Estratégicos a los que obedece el evento; en el entendido de las acciones que promuevan o fomenten la participación, el control social, la construción de política publica,participación comunitaria,entre otros espacios de diálogo ciudadano. Por Ejemplo: Publicación en el SECOP y en la página web de la entidad de la información relacionada con los procesos de contratación de la entidad, Audiencias Públicas, Foros, mesas de trabajo con las organizaciones sociales, entre otros.
IVCG</t>
        </r>
      </text>
    </comment>
    <comment ref="E5" authorId="0">
      <text>
        <r>
          <rPr>
            <sz val="11"/>
            <color rgb="FF000000"/>
            <rFont val="Arial"/>
            <family val="2"/>
          </rPr>
          <t>======
ID#AAAAJ-qlY9w
Ingrid Vanessa Cala Gomez    (2020-07-15 23:25:51)
Población Objeto: Es aquella población a la que va dirigido el evento o acción propuesta para desarrollar la Estrategia.
IVCG</t>
        </r>
      </text>
    </comment>
    <comment ref="F5" authorId="0">
      <text>
        <r>
          <rPr>
            <sz val="11"/>
            <color rgb="FF000000"/>
            <rFont val="Arial"/>
            <family val="2"/>
          </rPr>
          <t>======
ID#AAAAJ-qlY94
viviana contreras    (2020-07-15 23:25:51)
proceso: Dependencia, oficina, Nombre de Honorble Representante, comisión, secretaría o proceso en Sistema Integrado de Gestión al que pertenece la estrategia.
IVCG</t>
        </r>
      </text>
    </comment>
    <comment ref="L5" authorId="0">
      <text>
        <r>
          <rPr>
            <sz val="11"/>
            <color rgb="FF000000"/>
            <rFont val="Arial"/>
            <family val="2"/>
          </rPr>
          <t>======
ID#AAAAJ-qlY-E
Ingrid Vanessa Cala Gomez    (2020-07-15 23:25:51)
Observaciones: Es una nota que explica o aclara el "por qué" la acción programada no puede llevarse a cabo por alguna razón logística, de recusro físico, económico, etc.
O que depende de otra iniciativa.
IVCG</t>
        </r>
      </text>
    </comment>
    <comment ref="M5" authorId="0">
      <text>
        <r>
          <rPr>
            <sz val="11"/>
            <color rgb="FF000000"/>
            <rFont val="Arial"/>
            <family val="2"/>
          </rPr>
          <t>======
ID#AAAAJ-qlY-I
Ingrid Vanessa Cala Gomez    (2020-07-15 23:25:51)
Actualización: Esta casilla corresponde a la Secretaría General,  para realizar control y seguimiento a las acciones propuestas por la Corporación 
IVCG</t>
        </r>
      </text>
    </comment>
  </commentList>
</comments>
</file>

<file path=xl/sharedStrings.xml><?xml version="1.0" encoding="utf-8"?>
<sst xmlns="http://schemas.openxmlformats.org/spreadsheetml/2006/main" count="13040" uniqueCount="3664">
  <si>
    <t xml:space="preserve">FORMATO MATRIZ DE SEGUIMIENTO DE EJERCICIOS DE  PARTICIPACIÓN CIUDADANA </t>
  </si>
  <si>
    <t xml:space="preserve">Código: </t>
  </si>
  <si>
    <t>SECRETARÍA GENERAL</t>
  </si>
  <si>
    <t>Versión: 01</t>
  </si>
  <si>
    <t xml:space="preserve">CÁMARA DE REPRESENTANTES </t>
  </si>
  <si>
    <t>Vigencia: JULIO/DICIEMBRE 2020</t>
  </si>
  <si>
    <t>OBJETIVO ESTRATÉGICO</t>
  </si>
  <si>
    <t>ESTRATEGIA</t>
  </si>
  <si>
    <t>ACTIVIDAD</t>
  </si>
  <si>
    <t xml:space="preserve">EVENTO </t>
  </si>
  <si>
    <t xml:space="preserve">POBLACIÓN OBJETO </t>
  </si>
  <si>
    <t>PROCESO</t>
  </si>
  <si>
    <t xml:space="preserve">FECHA INICIAL DE PLANIFICACIÓN  </t>
  </si>
  <si>
    <t xml:space="preserve">FECHA REPROGRAMADA  EN LA  PLANIFICACIÓN  </t>
  </si>
  <si>
    <t xml:space="preserve">FECHA/S DE REALIZACIÓN DEL EVENTO </t>
  </si>
  <si>
    <t xml:space="preserve">NOMBRE DE LAS CUENTAS EN REDES SOCIALES, URL,  SI APLICA </t>
  </si>
  <si>
    <t xml:space="preserve">RESPONSABLE Y/O RESPONSABLES DE REALIZACIÓN </t>
  </si>
  <si>
    <t>OBSERVACIONES</t>
  </si>
  <si>
    <t>ACTUALIZACIÓN</t>
  </si>
  <si>
    <t>Objetivo 3. APOYAR LA ACTIVIDAD CONGRESIONAL Y LA DIFUSIÓN DE LA LABOR LEGISLATIVA</t>
  </si>
  <si>
    <t>3.3.  Promover en el proceso legislativo, la transparencia, participación y    servicio al ciudadano</t>
  </si>
  <si>
    <t>AUDIENCIA PÚBLICA</t>
  </si>
  <si>
    <t>Una Audiencia Pública de Rendición de Cuentas</t>
  </si>
  <si>
    <t xml:space="preserve">Ciudadanía  y grupos de interés </t>
  </si>
  <si>
    <t>MESA DIRECTIVA, SECRETARÍA GENERAL Y DIRECCIÓN ADMINISTRATIVA</t>
  </si>
  <si>
    <t>Julio de 2020</t>
  </si>
  <si>
    <t xml:space="preserve">No Aplica </t>
  </si>
  <si>
    <t>http://www.camara.gov.co/participacion-ciudadana/rendicion-de-cuentas</t>
  </si>
  <si>
    <t>CONTENIDOS DIGITALES</t>
  </si>
  <si>
    <t>Generación de contenidos diarios acerca del trámite legislativo y el acontecer de la Secretaría General, a través del uso de redes sociales</t>
  </si>
  <si>
    <t>Ciudadanía y Grupos de Interés</t>
  </si>
  <si>
    <t>Esta cuenta se creó el 20 de julio de 2017</t>
  </si>
  <si>
    <t>Diariamente durante toda  la vigencia  2020</t>
  </si>
  <si>
    <t>twitter: @SecreCamara</t>
  </si>
  <si>
    <t>Esta Estrategia da cumplimiento a lo establecido en la estrategia digital plantedada  para el control social de la gestión</t>
  </si>
  <si>
    <t>VISITAS ZONAS RURALES</t>
  </si>
  <si>
    <t>Estrategia "enCuéntate con la Cámara"</t>
  </si>
  <si>
    <t>Ciudadanía y Grupos de Interés en territorios focalizados</t>
  </si>
  <si>
    <t>Marzo de 2018</t>
  </si>
  <si>
    <t>Está pendiente por ejecución</t>
  </si>
  <si>
    <t xml:space="preserve">twitter: @SecreCamara </t>
  </si>
  <si>
    <t xml:space="preserve">Pendiente por definir fecha de relaización del  o los eventos </t>
  </si>
  <si>
    <t>ATENCIÓN PQRS</t>
  </si>
  <si>
    <t>Atención a Peticiones, Quejas, Reclamos, Sugerencias y Denuncias para garatinzar el acceso oportuno a través de los diferentes canales de atención de la ciudadanía y grupos de interés para con la Cámara de Representantes, dando cumplimiento a lo establecido por la ley 1755 de 2015</t>
  </si>
  <si>
    <t>01 de Enero hasta 31 de diciembre  de 2020</t>
  </si>
  <si>
    <t xml:space="preserve">Diariamente hasta que se realice empalme con Unidad de Atención Ciudadana </t>
  </si>
  <si>
    <t>http://www.camara.gov.co/pqrs</t>
  </si>
  <si>
    <t>Pendiente por realizar empalme con UAC</t>
  </si>
  <si>
    <t>SEGUIMIENTO A CABILDEO</t>
  </si>
  <si>
    <t>Seguimiento a Cabildeo</t>
  </si>
  <si>
    <t>1  de Enero de 2020 hasta 30 de junio de 2020</t>
  </si>
  <si>
    <t>1  de Enero de 2020 hasta 30 de diciembre de 2020</t>
  </si>
  <si>
    <t>http://www.camara.gov.co/camara/visor?doc=/sites/default/files/2017-07/Registro%20Cabilderos%20%282015-04-21%29.pdf</t>
  </si>
  <si>
    <t>El monitoreo y seguimiento se realiza a través del formato implementado para tal fin</t>
  </si>
  <si>
    <t>REUNIONES TEMÁTICAS</t>
  </si>
  <si>
    <t>Elaboración del Plan de Participación Ciudadana 2020</t>
  </si>
  <si>
    <t xml:space="preserve">Documento único </t>
  </si>
  <si>
    <t>Este documento se encuentra publicado según Ley de Transparencia y acceso a la información</t>
  </si>
  <si>
    <t>http://www.camara.gov.co/participacion-ciudadana/plan-de-participacion-ciudadana</t>
  </si>
  <si>
    <t>Esta es una iniciativa intitucional  de la Secretaría General que pretende consolidar los ejercicios de participación ciudadana y control social que realiza la corporación.</t>
  </si>
  <si>
    <t>Generación de contenido acerca del trabajo legislativo en la comisión por parte de los Congresistas, a través del uso de redes sociales</t>
  </si>
  <si>
    <t>Ciudadanía en general , dirigido principalmente a Comunidades NARP</t>
  </si>
  <si>
    <t>COMISIÓN LEGAL AFRO DEL CONGRESO DE LA REPÚBICA</t>
  </si>
  <si>
    <t>Mayo de 2020</t>
  </si>
  <si>
    <t>No Aplica</t>
  </si>
  <si>
    <t>Mayo-Junio de 2020</t>
  </si>
  <si>
    <t>@LegalComision</t>
  </si>
  <si>
    <t>Esta estrategia da cumplimiento al componente tres del Cuarto Plan de Acción de Congreso Abierto</t>
  </si>
  <si>
    <t>Atención a peticiones para garantizar el acceso a la información de la Comisión Legal Afro por parte de la ciudadanía de acuerdo a lo establecido en la Ley 1755 de 2015</t>
  </si>
  <si>
    <t>Primer semestre 2020</t>
  </si>
  <si>
    <t>Febrero - Mayo de 2020</t>
  </si>
  <si>
    <t>Mesa de Trabajo : Herramientas para una pesca con enfoque ecosistémico. Legislación Nacional e Internacional para la erradicación del Hambre y la Pobreza.</t>
  </si>
  <si>
    <t>COMISION PRIMERA DE LA CÁMARA DE REPRESENTANTES</t>
  </si>
  <si>
    <t xml:space="preserve">POR PROGRAMAR </t>
  </si>
  <si>
    <t xml:space="preserve">NO APLICA </t>
  </si>
  <si>
    <t>POR REALIZAR</t>
  </si>
  <si>
    <t>Proposición aprobada en abril 29 de 2020, Publicada en la gaceta del Congreso 260 de 2020</t>
  </si>
  <si>
    <t>Alimentación permanente de contenidos generados por la Comisión Cuarta para la página web</t>
  </si>
  <si>
    <t xml:space="preserve"> Comisión Cuarta Cámara de Representantes </t>
  </si>
  <si>
    <t>01 de Julio de 2020 hasta 31 de Diciembre de 2020</t>
  </si>
  <si>
    <t>https://www.camara.gov.co/camara/visor?doc=/sites/default/files/2020-06/Plan Anticorrupción y de Atención al Ciudadano 2020.pdf</t>
  </si>
  <si>
    <t>Comisión Cuarta Constitucional Permanente Cámara de Representantes.</t>
  </si>
  <si>
    <t>SOCIALIZACIÓN DE PLANES, PROGRAMAS, PROYECTOS,ETC.</t>
  </si>
  <si>
    <t xml:space="preserve"> Comisión Cuarta Cámara de Representantes bajo Formato de atención a Perticiones, Quejas, Reclamos, Sugerencias y Denuncias</t>
  </si>
  <si>
    <t>CONFERENCIA</t>
  </si>
  <si>
    <t xml:space="preserve">Conferencia ¿Economía para qué? ¿Economía para quién ? </t>
  </si>
  <si>
    <t>Ciudananía y grupos de interés</t>
  </si>
  <si>
    <t>H.R. ALEJANDRO CARLOS CHACÓN CAMARGO</t>
  </si>
  <si>
    <t>2 de septiembre de 2020</t>
  </si>
  <si>
    <t>NO APLICA</t>
  </si>
  <si>
    <t>FACEBOOK:copppal</t>
  </si>
  <si>
    <t>FORO</t>
  </si>
  <si>
    <t>FORO ¿Para crear o quebrar? Los TLC de Colombia</t>
  </si>
  <si>
    <t>24 de septiembre de 2020</t>
  </si>
  <si>
    <t>FACEBOOK: concriterio INSTAGRAM: con_criterio_</t>
  </si>
  <si>
    <t>Con Criterio</t>
  </si>
  <si>
    <t>CHARLA ACADÉMICA</t>
  </si>
  <si>
    <t>Charla académica Impacto y retos del país frente al fallo de la CIDH en el caso  PETRO</t>
  </si>
  <si>
    <t>26 de octubre de 2020</t>
  </si>
  <si>
    <t xml:space="preserve">No aplica </t>
  </si>
  <si>
    <t>Lucy Jeannette Bermúdez</t>
  </si>
  <si>
    <t>FORO ACADÉMICO</t>
  </si>
  <si>
    <t>Foro académico Región  Metropolitana – Desafíos y oportunidades con perspectiva nacional</t>
  </si>
  <si>
    <t>27 de octubre de 2020</t>
  </si>
  <si>
    <t>INSTAGRAM: poligrancol FACEBOOK: politécnico grancolombiano</t>
  </si>
  <si>
    <t>Politécnico Grancolombiano</t>
  </si>
  <si>
    <t>Foro nueva ley de Regalías - motor de la reactivación económica</t>
  </si>
  <si>
    <t>5 de noviembre de 2020</t>
  </si>
  <si>
    <t>INSTAGRAM: opinioncucuta FACEBOOK:: la opinión cúcuta TWITTER:: llaopinioncucuta</t>
  </si>
  <si>
    <t>La Opinión</t>
  </si>
  <si>
    <t>Se generan contenidos diarios acerca de las actividades legislativas del Representante a través de redes sociales</t>
  </si>
  <si>
    <t>se creó en abril de 2016</t>
  </si>
  <si>
    <t>Publicaciones diarias durante toda la legislatura 2020</t>
  </si>
  <si>
    <t>TWITTER: : @chacondialoga instagram: chacondialoga facebook: alejandro carlos chacón camargo youtube: alejandro carlos chacón camargo</t>
  </si>
  <si>
    <t xml:space="preserve">Generación de contenidos acerca de la gestión legislativa del H.R. Juan Diego Echavarria y del trabajo en la región, a través del uso de redes sociales  </t>
  </si>
  <si>
    <t xml:space="preserve">H.R. JUAN DIEGO ECHAVARRÍA SÁNCHEZ </t>
  </si>
  <si>
    <t>Cuentas creadas el 20 de julio de 2018</t>
  </si>
  <si>
    <t>Mensualmente durante la vigencia segundo   semestre de 2020</t>
  </si>
  <si>
    <t>Facebook:  https://facebook.com/juandiego.echavarria.1</t>
  </si>
  <si>
    <t>Esta estrategía da cumplimiento a lo establecido en la estrategia digital planteada  para el control social de la gestión y busca visibilizar la gestión legislativa del H.R. Juan Diego Echavarria.</t>
  </si>
  <si>
    <t>Atención a Peticiones, Quejas, Reclamos, Sugerencias y Denuncias para garantizar el acceso oportuno a través de los diferentes canales de atención de la ciudadanía y grupos de interés para con la Cámara de Representantes.</t>
  </si>
  <si>
    <t>todo el año</t>
  </si>
  <si>
    <t>Permanentemente se da respuesta a las PQRS</t>
  </si>
  <si>
    <t xml:space="preserve">no aplica </t>
  </si>
  <si>
    <t>En cumplimiento de la Ley 1712 de 2014 y la Resolución 1331 de 2017 se remitió a la Secretaria General de la Cámara de Representantes matriz con la relación de las PQRS trámitadas.</t>
  </si>
  <si>
    <t xml:space="preserve"> Diálogos con la comunidad en los municipios de: Santa Fe de Antioquia, Betania, Hispania, Jericó, Santa Bárbara, Sabaneta, Vegachi, Remedios, Segovia, Guadalupe, Carolina, Gómez Plata, Cisneros, Dabeiba, Uramita, Cañasgordas, Giraldo, Buriticá, Briceño, La Unión, La Ceja, Entrerrios, Belmira, San Pedro, Urabá, Turbo, Necoclí, Apartado, Carepa, La Estrella, Caldas, Sabaneta e Itagüí.</t>
  </si>
  <si>
    <t>Comunidad Municipios de  Antioquia</t>
  </si>
  <si>
    <t>Según cronograma semestral  y atendiendo a medidas sanitarias</t>
  </si>
  <si>
    <t>No Aplica </t>
  </si>
  <si>
    <t>Diálogos comunitarios realizados</t>
  </si>
  <si>
    <t>Febrero de 2020</t>
  </si>
  <si>
    <t>RUTAS LEGISLATIVAS</t>
  </si>
  <si>
    <t>MESAS MUNICIPALES</t>
  </si>
  <si>
    <t>Marzo de 2020</t>
  </si>
  <si>
    <t>MESAS DE TRABAJO</t>
  </si>
  <si>
    <t>ACOMPAÑAMIENTOS COMUNITARIOS</t>
  </si>
  <si>
    <t>Abril de 2020</t>
  </si>
  <si>
    <t>Junio de 2020</t>
  </si>
  <si>
    <t>Generación de dos contenidos diarios de texto, imagen y video.</t>
  </si>
  <si>
    <t>Usuarios de Facebook, que sean seguidores de la página.</t>
  </si>
  <si>
    <t>Se realizan publicaciones diarias en la red social Facebook, para dar a conocer las las medidas tomadas por el Gobierno Nacional en el marco del Estado de Emergencia, Económica, Social y Ecológica, actividades y logros legislativos del Representante.</t>
  </si>
  <si>
    <t>Generación de contenidos diarios de imagen y video en historias y posts.</t>
  </si>
  <si>
    <t>Usuarios de Instagram, seguidores de la página.</t>
  </si>
  <si>
    <t>Se realizan en promedio 3 o 4 publicaciones semanales sobre las medidas tomadas por el Gobierno Nacional en el marco del Estado de Emergencia, Económica, Social y Ecológica, actividades legislativas y vida cotidiana del Representante para dar a conocer su gestión.</t>
  </si>
  <si>
    <t>no aplica</t>
  </si>
  <si>
    <t>No aplica</t>
  </si>
  <si>
    <t>ENCUENTROS PROGRAMÁTICOS</t>
  </si>
  <si>
    <t>13 de enero de 2020</t>
  </si>
  <si>
    <t>14 de enero de 2020</t>
  </si>
  <si>
    <t>15 de enero de 2020</t>
  </si>
  <si>
    <t>16 de enero de 2020</t>
  </si>
  <si>
    <t>DEBATES EN REGIÓN</t>
  </si>
  <si>
    <t>23 de enero de 2020</t>
  </si>
  <si>
    <t>25 de enero de 2020</t>
  </si>
  <si>
    <t>30 de enero de 2020</t>
  </si>
  <si>
    <t>31 de enero de 2020</t>
  </si>
  <si>
    <t>05 de febrero de 2020</t>
  </si>
  <si>
    <t>10 de febrero de 2020</t>
  </si>
  <si>
    <t xml:space="preserve">10 de febrero de 2020 </t>
  </si>
  <si>
    <t>13 de febrero de 2020</t>
  </si>
  <si>
    <t>18 de febrero de 2020</t>
  </si>
  <si>
    <t>22 de febrero de 2020</t>
  </si>
  <si>
    <t>DIÁLOGO  CON COMUNIDADES</t>
  </si>
  <si>
    <t>20 de febrero de 2020</t>
  </si>
  <si>
    <t>25 de febrero de 2020</t>
  </si>
  <si>
    <t>27 de febrero de 2020</t>
  </si>
  <si>
    <t>29 de febrero de 2020</t>
  </si>
  <si>
    <t>28 de febrero de 2020</t>
  </si>
  <si>
    <t>01 de marzo de 2020</t>
  </si>
  <si>
    <t>05 de marzo de 2020</t>
  </si>
  <si>
    <t>09 de marzo de 2020</t>
  </si>
  <si>
    <t>18 de marzo de 2020</t>
  </si>
  <si>
    <t>20 de marzo de 2020</t>
  </si>
  <si>
    <t>16 de marzo de 2020</t>
  </si>
  <si>
    <t>23 de marzo de 2020</t>
  </si>
  <si>
    <t>25 de marzo de 2020</t>
  </si>
  <si>
    <t>29 de marzo de 2020</t>
  </si>
  <si>
    <t>31 de marzo de 2020</t>
  </si>
  <si>
    <t>26 de marzo de 2020</t>
  </si>
  <si>
    <t>02 de abril de 2020</t>
  </si>
  <si>
    <t>01 de abril de 2020</t>
  </si>
  <si>
    <t>06 de abril de 2020</t>
  </si>
  <si>
    <t>11 de abril de 2020</t>
  </si>
  <si>
    <t>14 de abril de 2020</t>
  </si>
  <si>
    <t>15 de abril de 2020</t>
  </si>
  <si>
    <t>18 de abril de 2020</t>
  </si>
  <si>
    <t>16 de abril de 2020</t>
  </si>
  <si>
    <t>20 de abril de 2020</t>
  </si>
  <si>
    <t>24 de abril de 2020</t>
  </si>
  <si>
    <t>25 de abril de 2020</t>
  </si>
  <si>
    <t>26 de abril de 2020</t>
  </si>
  <si>
    <t>30 de abril de 2020</t>
  </si>
  <si>
    <t>11 de mayo de 2020</t>
  </si>
  <si>
    <t>13 de mayo de 2020</t>
  </si>
  <si>
    <t>20 de mayo de 2020</t>
  </si>
  <si>
    <t>24 de mayo de 2020</t>
  </si>
  <si>
    <t>29 de mayo de 2020</t>
  </si>
  <si>
    <t>04 de junio de 2020</t>
  </si>
  <si>
    <t>22 de mayo de 2020</t>
  </si>
  <si>
    <t>05 de junio de 2020</t>
  </si>
  <si>
    <t>29 de enero 2020</t>
  </si>
  <si>
    <t>10 de enero de 2020</t>
  </si>
  <si>
    <t>12 de febrero de 2020</t>
  </si>
  <si>
    <t>14 de febrero de 2020</t>
  </si>
  <si>
    <t>1 de febrero de 2020</t>
  </si>
  <si>
    <t>H.R. CESAR LORDUY</t>
  </si>
  <si>
    <t>CONVERSATORIO</t>
  </si>
  <si>
    <t>Conversatorio Cadena Perpetua</t>
  </si>
  <si>
    <t>Población general</t>
  </si>
  <si>
    <t>Domingo, 24 de mayo de 2020</t>
  </si>
  <si>
    <t>Hey Pila en YouTube</t>
  </si>
  <si>
    <t>Participamos en un debate sobre la cadena perpetua para violadores de mejores, organizado por el colectivo Hey Pila, que dirige Johny Alean de la Universidad del Atlántico. En el espacio compartimos con la Representante Adriana Matiz y los panelistas Julio Ojito y Adrián Cancino.</t>
  </si>
  <si>
    <t>Conversatorio: ¿Cadena perpetua en Colombia?</t>
  </si>
  <si>
    <t>Población estudiantil de la Universidad de los Andes, aunque la convocatoria estuvo abierta para todo el público.</t>
  </si>
  <si>
    <t>Lunes, 1 de junio de 2020</t>
  </si>
  <si>
    <t>Instagram: @discusionpoliticauniandes</t>
  </si>
  <si>
    <t>El Representante a la Cámara por el Atlántico, estuvo a través de webex en el espacio remoto para debatir sobre cadena perpetua. Su implementación y su paso a Senado para su trámite.</t>
  </si>
  <si>
    <t>Población del Atlántico.</t>
  </si>
  <si>
    <t>El Ministro de Salud, Fernando Ruiz, el viceministro de Salud, Luis Alexander Moscoso; el viceministro de Defensa, Jairo García; el viceministro del Interior, Daniel Palacios, y la delegada para la seguridad ciudadana de la Fiscalía General de la Nación, Diana Espinosa, entre otros, así como los alcaldes de los municipios del área metropolitana de Barranquilla.</t>
  </si>
  <si>
    <t>Miércoles, 17 de junio de 2020</t>
  </si>
  <si>
    <t>https://cesarlorduy.com/lorduy-celebra-los-esfuerzos-que-realizan-y-realizaran-la-gobernacion-del-atlantico-alcaldia-de-barranquilla-alcaldes-locales-del-area-metropolitana-y-el-gobierno-nacional-para-enfrentar-el-covid-19/</t>
  </si>
  <si>
    <t>La bancada de Congresistas del Departamento del Atlántico convocó a una mesa técnica extraordinaria que contó con el apoyo de la gobernadora del Atlántico, Elsa Noguera y el alcalde de Barranquilla, Jaime Pumarejo, a la que sumaron como invitados varios funcionarios del Gobierno Nacional. El propósito de la reunión fue unificar esfuerzos e implementar nuevas estrategias para frenar los contagios por el Covid-19 en el Atlántico.</t>
  </si>
  <si>
    <t>#TertuliaUCatólica</t>
  </si>
  <si>
    <t>Estudiantes, docentes de colegios y población de interés.</t>
  </si>
  <si>
    <t>Miércoles, 24 de junio de 2020</t>
  </si>
  <si>
    <t xml:space="preserve">El congresista Cesar Lorduy participó como panelista de la segunda tertulia de la Universidad Católica. </t>
  </si>
  <si>
    <t>Generación de contenidos semanales reportando la gestión legislativa del Congresista y de las Comisiones que integra; a través del uso de las redes sociales</t>
  </si>
  <si>
    <t>Ciudadanía y grupos de interés</t>
  </si>
  <si>
    <t>H.R. DIEGO JAVIER OSORIO</t>
  </si>
  <si>
    <t>20 de julio de 2018</t>
  </si>
  <si>
    <t>Semanal y/o quincenal, durante todo el periodo legislativo</t>
  </si>
  <si>
    <t>Estrategia de comunicación, difusión y transparencia ante la comunidad, establecida en el plan de acción de la gestión del H.R..</t>
  </si>
  <si>
    <t>Participación en medios masivos de comunicación, como emisoras y programas televisivos; difundiendo la gestión legislativa realizada</t>
  </si>
  <si>
    <t>Ciudadanía en general</t>
  </si>
  <si>
    <t>todo el periodo legislativo</t>
  </si>
  <si>
    <t>Atender las invitaciones realizadas por los medios de comunicación nacionales y regionales, así como de los medios internos del Congreso</t>
  </si>
  <si>
    <t>Visita municipio de Armenia, encuentros con líderes comunitarios, empresarios, comerciantes y/o líderes de los diferentes sectores.</t>
  </si>
  <si>
    <t>Comunidad y grupos de interés</t>
  </si>
  <si>
    <t>01 de enero de 2020</t>
  </si>
  <si>
    <t>permanente</t>
  </si>
  <si>
    <t xml:space="preserve">En la agenda regional, se ha establecido el contacto permanente con la comunidad y sus inquietudes, a través de la visita a los municipios </t>
  </si>
  <si>
    <t>Preolímpicos Colombia 2020 en el estadio Centenario de Armenia</t>
  </si>
  <si>
    <t>Deportistas nacionales y departamentales de fútbol</t>
  </si>
  <si>
    <t>21 de enero de 2020</t>
  </si>
  <si>
    <t>Se acompañó a la Selección Colombia Sub 23 en su participación en el torneo de los preolímpicos, realizado en nuestro país y resaltando el apoyo a toda actividad deportiva de interés para la comunidad</t>
  </si>
  <si>
    <t>Visita municipio de Calarcá, encuentros con líderes comunitarios, empresarios, comerciantes y/o líderes de los diferentes sectores.</t>
  </si>
  <si>
    <t>21 de enero, 03 y 10 de febrero de 2020</t>
  </si>
  <si>
    <t>Academía - presentación Rector General de la Universidad La Gran Colombia</t>
  </si>
  <si>
    <t>Comunidad académica UGC y comunidad en general</t>
  </si>
  <si>
    <t>Participación a evento invitado y de información sobre las nuevas propuestas académicas para el Departamento del Quindío y la Región.</t>
  </si>
  <si>
    <t>Visita Directora Nacional de Fontur, dra. Raquel Garavito Chapaval</t>
  </si>
  <si>
    <t>Líderes locales de turismo</t>
  </si>
  <si>
    <t>06 de febrero de 2020</t>
  </si>
  <si>
    <t>En la búsqueda permanente de alternativas y propuestas en turismo para el departamento y la ciudad de Armenia, atender las entidades nacionales que ayuden a este propósito.</t>
  </si>
  <si>
    <t>Visita del Director Nacional de la DIAN, dr. José Andrés Romero Tarazona</t>
  </si>
  <si>
    <t xml:space="preserve">Sector empresarial </t>
  </si>
  <si>
    <t>Tema: Armenia ciudad para la ZESE, partipación y acompañamiento a oportunidades de inversión y proyección de la ciudad para reducción del desempleo.</t>
  </si>
  <si>
    <t>Visita a la obra de infraestructura vial: Túnel de la Línea</t>
  </si>
  <si>
    <t>Comunidad en general y entes gubernamentales</t>
  </si>
  <si>
    <t>08 de febrero de 2020</t>
  </si>
  <si>
    <t>En apoyo al gobierno nacional y su propósito de seguimiento, control y auditoría a proyectos de infraestuctural vial del país.</t>
  </si>
  <si>
    <t>Puesta en marcha de la doble calzada conectividad Armenia - Aeropuerto el Edén</t>
  </si>
  <si>
    <t>En apoyo al gobierno nacional y su propósito de la realización y entrega de proyectos de  mejoramiento de la infraestuctural vial del país.</t>
  </si>
  <si>
    <t>Visita municipio de Córdoba, encuentros con líderes comunitarios, empresarios, comerciantes y/o líderes de los diferentes sectores.</t>
  </si>
  <si>
    <t>Visita municipio de Génova, encuentros con líderes comunitarios, empresarios, comerciantes y/o líderes de los diferentes sectores.</t>
  </si>
  <si>
    <t>Desarrollo de los XXII Juegos Deportivos Nacionales y VI Paranacionales "Eje Cafetero 2023 Mejor Juntos"</t>
  </si>
  <si>
    <t>Líderes gubernamentales de Caldas, Risaraldo y Quindío</t>
  </si>
  <si>
    <t>06 de marzo de 2020</t>
  </si>
  <si>
    <t>La reunión tuvo como propósito escuchar inquietudes y exponer estrategias para la consecución de los Juegos en la región.</t>
  </si>
  <si>
    <t>Lanzamiento oficial Armenia Zona Económica y Social Especial - ZESE</t>
  </si>
  <si>
    <t>Sector empresarial, entidades promotoras de inversión y empleo, entes gubernamentales de la ciudad</t>
  </si>
  <si>
    <t>12 de marzo de 2020</t>
  </si>
  <si>
    <t>Acompañamiento y promoción de la estrategia económica ZESE para atracción de empresas al departamento y contribuir a la minimización de la tasa de desempleo.</t>
  </si>
  <si>
    <t>Reunión virtual grupo Alianza por el Quindío</t>
  </si>
  <si>
    <t>Líderes gubernamentales, empresariales y sociales del departamento</t>
  </si>
  <si>
    <t>Debido a la emergencia de salud pública por Covid-19, se participó de reunión para analizar la situación y posibles ayudas para el departamento.</t>
  </si>
  <si>
    <t>Reunión virtual estado del sector salud en el departamento del Quindío</t>
  </si>
  <si>
    <t>Líderes del Quindío y comunidad en general</t>
  </si>
  <si>
    <t>Se participó de la reunión para escuchar y exponer estrategias para enfrentar la crisis de salud en el departamento</t>
  </si>
  <si>
    <t>Instagram Live conversatorio "El lado positivo de la crisis"</t>
  </si>
  <si>
    <t>Comunidad en general</t>
  </si>
  <si>
    <t>25 de mayo de 2020</t>
  </si>
  <si>
    <t>Se participó del conversatorio para atender las inquietudes de la comunidad y exponer las gestiones realizadas ante la crisis de salud por Covid-19</t>
  </si>
  <si>
    <t>Foro de Gerentes "La Infraestructura como motor para la reactivación económica del Quindío"</t>
  </si>
  <si>
    <t>Sector de la construcción y empresarios</t>
  </si>
  <si>
    <t>Se participó del foro apoyando y promomiendo la búsqueda de aternativas para la reactivación de la economía en el departamento frente a la crisis de salud actual</t>
  </si>
  <si>
    <t>Duma Departamental de la Salud</t>
  </si>
  <si>
    <t>Diputados del Depto. del Quindío y comunidad en general</t>
  </si>
  <si>
    <t>11 de junio de 2020</t>
  </si>
  <si>
    <t>Se participó de la duma, para exponer las gestiones realizadas ante el gobierno nacional en el marco de la emergencia y por la salud de los quindianos.</t>
  </si>
  <si>
    <t xml:space="preserve">I. Reunión Gerente de Espacio Público
Tema: Promoción de ciclo rutas en Cartagena
Fecha: 30 junio 2020
II. Reunión Mesa de Trabajo de Sector Salud de Cartagena con Cámara de Comercio y las personas competentes
Tema: Iniciativas de la salud en Cartagena por la coyuntura de la pandemia
Fecha: 27 junio 2020
III. Reunión Mesa de Trabajo de Sector Salud de Cartagena con Cámara de Comercio y las personas competentes
Tema: Iniciativas de la salud en Cartagena por la coyuntura de la pandemia
Fecha: 19 junio 2020
IV. Reunión Mesa de Trabajo de reactivación sectores con Cámara de Comercio y Ministra del Interior
Tema: Reactivación de la economía de Cartagena
Fecha: 11 junio 2020
V. Reunión Pro - Bici con los varios actores del sector de Cartagena
Tema: Incentivar el uso de la bicicleta en la ciudad de Cartagena
Fecha: 12 junio 2020
VI. Reunión Reactivación de Restaurantes de Cartagena con Cámara de Comercio y representantes del sector
Tema: Reactivación del sector de restaurantes de Cartagena por la coyuntura de la pandemia
Fecha: 11 junio 2020
VII. Reunión con Maria Teresa Vergara Presidente Asobares Cartagena
Tema: Reactivación de los Bares de Cartagena
Fecha: 11 junio 2020
VIII. Reunión para Incentivar el uso de la Bicicleta en Cartagena
Tema: Implementación de una ciclovía temporal
Fecha: 10 junio 2020
IX. Reunión con Agencia Nacional de Tierras y representantes del sector turismo
Tema: Preocupación por canon de arrendamiento en el Parque Nacional Islas del Rosario
Fecha: 8 junio 2020
X. Reunión Mesa de Trabajo de Sector Salud de Cartagena con Cámara de Comercio y las personas competentes
Tema: Iniciativas de la salud en Cartagena por la coyuntura de la pandemia
Fecha: 5 junio 2020
XI. Reunión con Directora del IDER
Tema: Presentación de proyectos del Honorable Representante para incentivar la cultura y el deporte en Cartagena
Fecha: 3 junio 2020
XII. Reunión con gremios del sector turismo y Cámara de Comercio
Tema: Reactivación del turismo en Cartagena
Fecha: 3 junio 2020
XIII. Reunión con Viceministro de Turismo y Cámara de Comercio
Tema: Situación actual de la ciudad frente al Covid
Fecha: 2 junio 2020
XIV. Reunión con Javier Giraldo presidente Corponautica
Tema: Reactivación del sector de botes charter
Fecha: 2 junio 2020
XV. Entrevista en RCN CADENA BÁSICA con Jaime Mendez
Tema: Gestiones para la reactivación de Cartagena durante la pandemia
Fecha: 2 junio 2020
XVI. Reunión con Presidenta de Asonautica Liliana Cerro
Tema: Reactivación del transporte marino en Cartagena
Fecha: 2 junio 2020
XVII. Reunión con Yadira Olivo ex Secretaria de Turismo de San Andrés
Tema: Preocupación por el sector turismo de San Andrés
Fecha: 25 mayo 2020
XVIII. Reunión reactivación del sector turismo con Cámara de Comercio
Tema: Reactivación del sector turismo
Fecha: 22 mayo 2020
XIX. Reunión Mesa de Trabajo de Sector Salud de Cartagena con Cámara de Comercio y las personas competentes
Tema: Iniciativas de la salud en Cartagena por la coyuntura de la pandemia
Fecha: 22 mayo 2020
XX. Reunión con Jorge Betruz Presidente de Asomatour y los miembros de la organización
Tema: Reactivación del sector marítimo turístico de Cartagena
Fecha: 21 mayo 2020
XXI. Reunión con Jorge Betruz Presidente Asomatour
Tema: Reactivación del sector marítimo turístico de Cartagena
Fecha: 20 mayo 2020
XXII. Reunión Liliana Cerro Presidenta Asonautica
Tema: Reactivación del transporte marino en Cartagena
Fecha: 18 mayo 2020
XXIII. Reunión Carlos Martínez Director Comercial Marina Santa Cruz
Tema: Reactivación del transporte marino en Cartagena
Fecha: 18 mayo 2020
XXIV. Reunión Mesa de Trabajo de Sector Salud de Cartagena con Cámara de Comercio y las personas competentes
Tema: Iniciativas de la salud en Cartagena por la coyuntura de la pandemia
Fecha: 8 mayo 2020
XXV. Reunión Gremio Belleza de Cartagena con todos sus representantes
Tema: Reactivación del gremio de la belleza en Cartagena
Fecha: 5 mayo 2020
XXVI. Reunión con deportistas náuticos de Cartagena
Tema: Reactivación de la práctica de deportes náuticos individuales no motorizados
Fecha: 04 mayo 2020
XXVII. Reunión Angélica Salas presidente Camacol Bolívar
Tema: Reactivación de la construcción de Cartagena
Fecha: 04 mayo 2020
XXVIII. Reunión Mesa de Trabajo de Sector Salud de Cartagena con Cámara de Comercio y las personas competentes
Tema: Iniciativas de la salud en Cartagena por la coyuntura de la pandemia
Fecha: 01 mayo 2020
XXIX. Reunión LA BICI COMO TRANSPORTE DEL FUTURO con todos los representantes del deporte y autoridades
Tema: Promoción de la Bicicleta como transporte del futuro en Cartagena
Fecha: 27 abril 2020
XXX. Reunión con directivos de Rappi
Tema: Actualización de los avances de la plataforma
Fecha: 24 abril 2020
XXXI. Reunión Mesa de Trabajo de Sector Salud de Cartagena con Cámara de Comercio y las personas competentes
Tema: Iniciativas de la salud en Cartagena por la coyuntura de la pandemia
Fecha: 24 abril 2020
XXXII. Reunión Mesa de Trabajo de Sector Salud de Cartagena con Cámara de Comercio y las personas competentes
Tema: Iniciativas de la salud en Cartagena por la coyuntura de la pandemia
Fecha: 17 abril 2020
XXXIII. Reunión Mesa de Trabajo de Sector Salud de Cartagena con Cámara de Comercio y las personas competentes
Tema: Iniciativas de la salud en Cartagena por la coyuntura de la pandemia
Fecha: 10 abril 2020
XXXIV. Convocatoria de la Jornada para Escuchar a las Víctimas de la Violencia y el Conflicto
Tema: Convocatoria en el marco del Día de Nacional De La Memoria y Solidaridad de las Víctimas del conflicto armado colombiano
Fecha: 09 abril 2020
XXXV. Donación de insumos médicos para apoyar y mejorar las condiciones laborales del personal que trabaja en el Hospital Universitario del Caribe
Tema: Gracias a un trabajo articulado con la fundación @felcolorazul se logró donar insumos médicos para apoyar y mejorar las condiciones laborales del personal que trabaja en el Hospital Universitario del Caribe. 
Fecha: 26 marzo 2020
XXXVI. Entrega e inauguración de proyecto piloto de “Un parque cada dos meses”
Tema: Entrega e inauguración de nuestro proyecto piloto de “Un parque cada dos meses” organizado por la FUNDACIÓN EL COLOR AZUL, el honorable Dr. Jorge Enrique Benedetti Martelo (Congresista de la República de Colombia), el movimiento ciudadano DISCIPLINA Y CORAZON, y en trabajo conjunto con la fundación Verde Esperanza. En el barrio Ciudad Del Bicentenario 
Fecha: 01 febrero 2020
</t>
  </si>
  <si>
    <t>H.R. JORGE BENEDETTI</t>
  </si>
  <si>
    <t xml:space="preserve">Esta cuenta se creó el 31 de Octubre del 2018 </t>
  </si>
  <si>
    <t>Diariamente durante toda la legislatura 2019-2020</t>
  </si>
  <si>
    <t xml:space="preserve">twitter: @jorgeE.Benedetti facebook: JorgeE.Benedetti instagram: @Jorgeebenedetti    </t>
  </si>
  <si>
    <t>Esta Estrategia da cumplimiento a lo establecido en la estrategia digital plantedada  para el control social de la gestión.</t>
  </si>
  <si>
    <t>01 de Julio hasta 31 de Diciembre de 2019</t>
  </si>
  <si>
    <t>Generación de contenidos diarios acerca de la labor legislativa a través del uso de redes sociales</t>
  </si>
  <si>
    <t>Ciudadania y grupos de interés</t>
  </si>
  <si>
    <t>H.R. ANDRES DAVID CALLE</t>
  </si>
  <si>
    <t>Diariamente durante el periodo legisltivo</t>
  </si>
  <si>
    <t>twitter: @AndresCalleA - Instagram: @andrescallea - Facebook: Representante a la Cámara Andres Calle</t>
  </si>
  <si>
    <t>Atención de Peticiones, Quejas, Reclamos, sugerencias y denuncias para garantizar el acceso oportuno a trav{es de los diferetes canas de atencion ciudadana y grupos de interes</t>
  </si>
  <si>
    <t>20 de julio 2019 - 20 de junio 2020</t>
  </si>
  <si>
    <t>andres.calle@camara.gov.co</t>
  </si>
  <si>
    <t>"Dialogo regionales" inciativa desarrollada por medio de la plataforma Facebook live con Walter Gómez, Secretario de salud de Córdoba, para compartir con la ciudadania los retos que supone para la administración publica la pandemia del Covid19</t>
  </si>
  <si>
    <t>Monteria, Encuentros de plaz y planeación territorial</t>
  </si>
  <si>
    <t>Visita al corregimiento de San francisco del Rayo, Jurisdicción de Montelibano. en compañia de la fuerza publica y las autorizades locales, como compromiso en la denfensa de los derechoss humanos y presnecia institucional.</t>
  </si>
  <si>
    <t>Reunion con los directivos de ALCANOS Y CELSIA</t>
  </si>
  <si>
    <t>Poblacion del Tolima</t>
  </si>
  <si>
    <t>H.R. JOSE ELVER HERNANDEZ CASAS</t>
  </si>
  <si>
    <t>28 DE MAYO DE 2020</t>
  </si>
  <si>
    <t>https://www.facebook.com/ChocoCamaraTolima/photos/a.703833969648374/3430168480348229/</t>
  </si>
  <si>
    <t xml:space="preserve"> Se llevaron las inquietudes y quejas de los tolimenses debido a las recientes denuncias sobre las alzas en las tarifas</t>
  </si>
  <si>
    <t>Videoconferencia con la Vicepresidenta Marta Lucía Ramírez, el Gobernador del Tolima Ricardo Orozco y la bancada conservadora</t>
  </si>
  <si>
    <t>La mujer rural del Tolima</t>
  </si>
  <si>
    <t>3 DE MAYO DE 2020</t>
  </si>
  <si>
    <t>5 DE MAYO DE 2020</t>
  </si>
  <si>
    <t>https://www.facebook.com/ChocoCamaraTolima/photos/pcb.3357637880934623/3357630057602072/</t>
  </si>
  <si>
    <t xml:space="preserve"> le recordamos la importancia del centro de alto rendimiento deportivo que se encuentra en el plan de desarrollo y tiene asignado recursos, es hora de agilizar tan importante obra para el departamento</t>
  </si>
  <si>
    <t> teleconferencia con Gobernación del Tolima</t>
  </si>
  <si>
    <t>28 DE MARZO 2020</t>
  </si>
  <si>
    <t>https://www.facebook.com/MiguelBarretoC/photos/a.750292945027819/2910722658984826/</t>
  </si>
  <si>
    <t> Se busco más alternativas y soluciones para proteger la salud y vidas de los ciudadanos</t>
  </si>
  <si>
    <t>PLAN DE VIVIENDA MELGAR</t>
  </si>
  <si>
    <t>Poblacion Melgar</t>
  </si>
  <si>
    <t>7 DE MAYO DE 2020</t>
  </si>
  <si>
    <t>https://www.facebook.com/AlcaldiadeMelgar/photos/pcb.1609847102513982/1609846772514015/</t>
  </si>
  <si>
    <t xml:space="preserve"> se visitaron tres lotes de terreno ubicados uno en la variante Berlín, otro predio al respaldo de Juan de Dios y por último el predio junto a el club de suboficiales de la Policía sector la Madroñala. Uno de éstos predios se convertirá en el plan de vivienda prioritaria municipal</t>
  </si>
  <si>
    <t>Reunion alcaldes de Tolima y directora del DPS</t>
  </si>
  <si>
    <t>https://www.facebook.com/ChocoCamaraTolima/photos/pcb.3133079056723841/3133076966724050/</t>
  </si>
  <si>
    <t>campaña social Caminemosle a La Educación de los Niños</t>
  </si>
  <si>
    <t xml:space="preserve"> vereda La Virginia  y otras aledañas del municipio de Chaparral, sur del Tolima. </t>
  </si>
  <si>
    <t xml:space="preserve"> 05 de febrero de 2020</t>
  </si>
  <si>
    <t xml:space="preserve"> 16 de febrero de 2020</t>
  </si>
  <si>
    <t>https://www.facebook.com/ChocoCamaraTolima/videos/635076463937582</t>
  </si>
  <si>
    <t>Generación de contenidos acerca de la gestión legislativa del H.R. Juan Diego Echavarria y del trabajo en la región, a través del uso de redes sociales y monitoreo de los canales digitales de las sesiones virtuales dadas a la comunidad. Presentación d einforme de rendición legislativa.</t>
  </si>
  <si>
    <t>H.R. JUAN DIEGO ECHAVARRIA SANCHEZ</t>
  </si>
  <si>
    <t>Mensual</t>
  </si>
  <si>
    <t>Esta estrategía da cumplimiento a lo establecido en la estrategia digital planteada  para el control social de la gestión y busca visibilizar la gestión legislativa del H.R.. Juan Diego Echavarria.</t>
  </si>
  <si>
    <t>Responder las Peticiones, Quejas, Reclamos, Sugerencias y Denuncias evidenciand el estado de procesos legislativos que tengan relación con la solicitud.</t>
  </si>
  <si>
    <t>correo institucional</t>
  </si>
  <si>
    <t>Seguimiento por via de PQRS</t>
  </si>
  <si>
    <t>Diálogos con la comunidad en los municipios de: Santa Fe de Antioquia, Betania, Hispania, Jericó, Santa Bárbara, Sabaneta, Vegachi, Remedios, Segovia, Guadalupe, Carolina, Gómez Plata, Cisneros, Dabeiba, Uramita, Cañasgordas, Giraldo, Buriticá, Briceño, La Unión, La Ceja, Entrerrios, Belmira, San Pedro, Urabá, Turbo, Necoclí, Apartado, Carepa, La Estrella, Caldas, Sabaneta e Itagüí.</t>
  </si>
  <si>
    <t xml:space="preserve">Según cronograma semestral </t>
  </si>
  <si>
    <t>Diálogos y ayuda social con comunidades</t>
  </si>
  <si>
    <t>Generación de contenidos diarios acerca del trámite legislativo y el acontecer de la oficina del Representante Hernán Gustavo Estupiñan , a través del uso de redes sociales</t>
  </si>
  <si>
    <t xml:space="preserve">Publico en general </t>
  </si>
  <si>
    <t>H.R HERNAN GUSTAVO ESTUPIÑAN CALVACHE</t>
  </si>
  <si>
    <t xml:space="preserve">SEMANAL </t>
  </si>
  <si>
    <t>twitter: @g_estupinan      Facebook:                  @hernangustavoestupinan              Instagram:                 gustavoestupina</t>
  </si>
  <si>
    <t xml:space="preserve">Como vayan llegando </t>
  </si>
  <si>
    <t xml:space="preserve">como vayan llegando </t>
  </si>
  <si>
    <t xml:space="preserve">se dan tramite conforme vayan llegando via correo electronico o via fisica. </t>
  </si>
  <si>
    <t>Rendición de cuentas 2019</t>
  </si>
  <si>
    <t>H.R. JOSE DANIEL LOPEZ</t>
  </si>
  <si>
    <t>https://www.facebook.com/josedaniellopez
https://www.instagram.com/lopez.jose.daniel/?hl=es-la</t>
  </si>
  <si>
    <t>Reunión comunitaria Fontibón ampliación horaria transito aereo.</t>
  </si>
  <si>
    <t>Ciudadanía y grupos de interés (Fontibón)</t>
  </si>
  <si>
    <t>TALLER TEMÁTICO</t>
  </si>
  <si>
    <t>Taller ciudadano comerciantes formales de santa fe y los martires</t>
  </si>
  <si>
    <t>líderes comerciantes de san andresito y san victorino</t>
  </si>
  <si>
    <t>24 de febrero de 2020</t>
  </si>
  <si>
    <t>Foro reforma al estatuto organico de Bogotá</t>
  </si>
  <si>
    <t>4 de marzo de 2020</t>
  </si>
  <si>
    <t>Remisión virtual de informe trimestral de Rendición de Cuentas. Actividades de los meses enero, febrero y marzo de 2019</t>
  </si>
  <si>
    <t>9 de abril de 2020</t>
  </si>
  <si>
    <t>https://josedaniel.co/informes-de-gestion/</t>
  </si>
  <si>
    <t>Reunión virtual comunitaria sobre legalización del barrio unión divino (ciudad bolivar)</t>
  </si>
  <si>
    <t>Ciudadanía y grupos de interés (Ciudad Bolivar)</t>
  </si>
  <si>
    <t>18 de mayo de 2020</t>
  </si>
  <si>
    <t>Taller ciudadano virtual sobre el costo de los servicios públicos (suba)</t>
  </si>
  <si>
    <t>Ciudadanía y grupos de interés (Suba)</t>
  </si>
  <si>
    <t>9 de junio de 2020</t>
  </si>
  <si>
    <t>Mesa de trabajo para tratar problemática de la localidad de Engativá, de carácter ambiental de seguridad, entre otros, por manejo de chatarrerías</t>
  </si>
  <si>
    <t>Comunidad afectada</t>
  </si>
  <si>
    <t>H.R IRMA HERRERA</t>
  </si>
  <si>
    <t xml:space="preserve">Secretaría de Ambiente 
Alcaldía local de Engativá 
Secretaría de Gobierno 
</t>
  </si>
  <si>
    <t>Reunión con comerciantes independientes en tiempos de COVID para conocer sus problemáticas</t>
  </si>
  <si>
    <t>Comerciantes independientes</t>
  </si>
  <si>
    <t>Secretaría de Desarrollo Económico</t>
  </si>
  <si>
    <t>Mesa de trabajo para tratar problemática de de conductores del SITP, por perjuicios económicos por falta de garantías a raíz del Covid 19</t>
  </si>
  <si>
    <t xml:space="preserve">Transmilenio 
Secretaría de Movilidad 
</t>
  </si>
  <si>
    <t>Reunión con Acueducto y Alcantarillado de Bogotá, para seguimiento a problemática de obra ByPass Britalia, que afecta a residentes de Barrio Class Kennedy</t>
  </si>
  <si>
    <t>19/96/2020</t>
  </si>
  <si>
    <t>Empresa de Acueducto y Alcantarillado de Bogotá</t>
  </si>
  <si>
    <t>H.R. LUIS ALBERTO ALBAN</t>
  </si>
  <si>
    <t xml:space="preserve">Esta cuenta se creó el 20 de julio de 2017 </t>
  </si>
  <si>
    <t>Diariamente durante toda  la vigencia  2019 y 2020</t>
  </si>
  <si>
    <t>twitter: @AlbanFarc / Facebook: Luis Alberto Alban</t>
  </si>
  <si>
    <t>Encuentro y reuniones con organizaciones sociales, defensores de derechos humanos, estudiantes, profesos, sindicalistas, personas en proceso de reincoporación.  Movimiento de victimas de crimenes de Estado (MOVICE), Consultoría para los derechos humanos y el desplazamiento (CODHES), Federación e Estudiantes Universitarios (FEU), Unión Nacional de Estudiantes de Educación Superior (UNEES), Grupo de prisiones de la Universidad de los andes, Comite de solidaridad con los presos politicos, Casa permanente para la defensa d elos derechos humanos (CPDH), Juventud rebelde Colombia, Marcha Patriotica, Central Unitaria de Trabajadores, Sindicato de trabajores del SENA (SINDESENA), Comite de estudiantes y egresados del SENA( COES), Centrales obreras (CUT)</t>
  </si>
  <si>
    <t>julio 2019 a junio 2020</t>
  </si>
  <si>
    <t>Integrado con Concejales de Valledupar para determinar proyectos de desarrollo para la capital del Cesar.</t>
  </si>
  <si>
    <t>Valledupar</t>
  </si>
  <si>
    <t>H.R. ALFREDO CUELLO</t>
  </si>
  <si>
    <t xml:space="preserve">18 de Enero de 2020 </t>
  </si>
  <si>
    <t>https://www.instagram.com/apecuello/  https://www.facebook.com/apecuelloperfil  https://twitter.com/apecuello</t>
  </si>
  <si>
    <t>Se dejaron tareas para evaluar en proximas reuniones</t>
  </si>
  <si>
    <t>Fiesta en el Mercado de Aguachica
Porque las buenas noticias de desarrollo para el Cesar siempre se entregan con alegría.
Con el Ministro de Vivienda</t>
  </si>
  <si>
    <t>Aguachica - Cesar</t>
  </si>
  <si>
    <t>24 de Enero de 2020</t>
  </si>
  <si>
    <t xml:space="preserve">Se cumplieron todos los objetivos </t>
  </si>
  <si>
    <t>Jornada con alcaldes del Cesar</t>
  </si>
  <si>
    <t>La Jagua de Ibirico - Cesar</t>
  </si>
  <si>
    <t>Jornada con Concejales de Aguachica.</t>
  </si>
  <si>
    <t xml:space="preserve"> Aguachica - Cesar</t>
  </si>
  <si>
    <t>31 de Enero de 2020</t>
  </si>
  <si>
    <t xml:space="preserve">Se planteo una serie de preguntas respecto a la labor legislativa para debatir en proximos eventos </t>
  </si>
  <si>
    <t>En San Alberto Cesar en reunión con sus líderes, escuchando sus expectativas y clamores.</t>
  </si>
  <si>
    <t>San Alberto - Cesar</t>
  </si>
  <si>
    <t>En el corregimiento de Los Angeles, atendiendo la invitación de sus habitantes, que piden ayuda para el desarrollo</t>
  </si>
  <si>
    <t>Los Angeles- Cesar</t>
  </si>
  <si>
    <t>01 de Febrero de 2020</t>
  </si>
  <si>
    <t>En Río de Oro Cesar integrado con el alcalde esta municipalidad</t>
  </si>
  <si>
    <t xml:space="preserve">Rio de Oro- Cesar </t>
  </si>
  <si>
    <t>En González Cesar, con el alcalde de la municipalidad, ex alcaldes y líderes de este municipio, quienes expresaron sus proyectos y expectativas</t>
  </si>
  <si>
    <t>Gonzalez - Cesar</t>
  </si>
  <si>
    <t>02 de Febrero de 2020</t>
  </si>
  <si>
    <t>Reunión con los alcaldes del Cesar, Congresistas y Prosperidad Social, Unidad Para Víctimas, analizando el desarrollo de Políticas Públicas para nuestro departamento.</t>
  </si>
  <si>
    <t>13 de Febrero de 2020</t>
  </si>
  <si>
    <t>Mesa de trabajo en el Balcón del Cesar, con el alcalde Chano Oñate y su equipo de gobierno.</t>
  </si>
  <si>
    <t>Manaure - Cesar</t>
  </si>
  <si>
    <t>17 de Febrero de 2020</t>
  </si>
  <si>
    <t>Conversatorio de temas de Valledupar y el Cesar en Emisora de Valledupar</t>
  </si>
  <si>
    <t>Valledupar - Cesar</t>
  </si>
  <si>
    <t>Con el Mindefensa Carlos Holmes Trujillo en Consejo de Seguridad para atender la situación en Valledupar</t>
  </si>
  <si>
    <t>27 de Febrero de 2020</t>
  </si>
  <si>
    <t>En Astrea Cesar con el alcalde y líderes del municipio, escuchando sus propuestas</t>
  </si>
  <si>
    <t>Astrea - Cesar</t>
  </si>
  <si>
    <t>12 de Marzo de 2020</t>
  </si>
  <si>
    <t>Chimichagua - Cesar</t>
  </si>
  <si>
    <t>13 de Marzo de 2020</t>
  </si>
  <si>
    <t>En Pueblo Bello Cesar, atendiendo invitación del alcalde Danilo Duque, en temas de Pandemia COVID-19</t>
  </si>
  <si>
    <t>Pueblo Bello - Cesar</t>
  </si>
  <si>
    <t>1 de Junio de 2020</t>
  </si>
  <si>
    <t>debate, proyecto, audiencia</t>
  </si>
  <si>
    <t>H.R. ALVARO HENRY MONEDERO RIVERA</t>
  </si>
  <si>
    <t>Julio de 2019</t>
  </si>
  <si>
    <t>semanalmente realiza reuniones con la comunidad en la region</t>
  </si>
  <si>
    <t xml:space="preserve">Diariamente </t>
  </si>
  <si>
    <t xml:space="preserve">estas reuniones se realizan con el fin de atender los requerimientos de los ciudadanos. </t>
  </si>
  <si>
    <t>NA</t>
  </si>
  <si>
    <t>Generación de contenidos diarios acerca del trámite legislativo y el acontecer de su gestión legislativa, a través del uso de redes sociales</t>
  </si>
  <si>
    <t xml:space="preserve">Esta cuenta se creo en el 2014 </t>
  </si>
  <si>
    <t>twitter: @alvarohprada             facebook: alvaro hernan prada</t>
  </si>
  <si>
    <t>todo lo realizado por el representante ante los contenidos presentados son publicados diariamente ante los ciudadanos</t>
  </si>
  <si>
    <t xml:space="preserve">se da tramite a todos las peticiones, quejas, reclamaciones y solicitudes en general. </t>
  </si>
  <si>
    <t xml:space="preserve">Ciudadanía de colombianos varados y residentes en el exterior y grupos de interés </t>
  </si>
  <si>
    <t>H.R. JUAN DAVID VÉLEZ</t>
  </si>
  <si>
    <t>enero 1 del 2020</t>
  </si>
  <si>
    <t>Actualización permanente</t>
  </si>
  <si>
    <t>JuanDaVelez</t>
  </si>
  <si>
    <t>https://www.juandavelez.com/contacto/</t>
  </si>
  <si>
    <t>Generación de contenidos diarios acerca del trámite legislativo y el acontecer de la labor legislativa del congresista, a través del uso de redes sociales</t>
  </si>
  <si>
    <t xml:space="preserve">twitter: @juandavelez / facebook: @juandavelez / instagram: @juandavelez </t>
  </si>
  <si>
    <t>https://www.juandavelez.com/</t>
  </si>
  <si>
    <t>Atención directa a 9.887 connacionales a través de WhatsApp de emergencia destinado para colombianos varados en el exterior</t>
  </si>
  <si>
    <t>https://www.juandavelez.com/activacion-de-whatsapp-de-emergencia-para-colombianos-varados-y-residentes-en-el-exterior/</t>
  </si>
  <si>
    <t>Atención directa a 3.264 connacionales a través de email de contacto para colombianos varados en el exterior</t>
  </si>
  <si>
    <t>https://www.juandavelez.com/recepcion-de-emails-de-colombianos-varados-en-el-exterior/</t>
  </si>
  <si>
    <t>Encuentros con Colombia: Dialogo con la comunidad de colombianos en el exterior</t>
  </si>
  <si>
    <t xml:space="preserve">Ciudadanía de colombianos en el exterior y grupos de interés </t>
  </si>
  <si>
    <t>enero 17 del 2020</t>
  </si>
  <si>
    <t>enero 22 del 2020</t>
  </si>
  <si>
    <t>https://www.juandavelez.com/xii-encuentro-con-colombia-houston/</t>
  </si>
  <si>
    <t>marzo 1 del 2020</t>
  </si>
  <si>
    <t>marzo 9 del 2020</t>
  </si>
  <si>
    <t>https://www.juandavelez.com/xiii-encuentro-con-colombia-weston-fl/</t>
  </si>
  <si>
    <t>Conversatorio Legislativo sobre Fronteras</t>
  </si>
  <si>
    <t>abril 8 del 2020</t>
  </si>
  <si>
    <t>abril 15 del 2020</t>
  </si>
  <si>
    <t>https://www.juandavelez.com/sobre-fronteras/</t>
  </si>
  <si>
    <t>Conversatorio Legislativo sobre Asistencia a Connacionales</t>
  </si>
  <si>
    <t>abril 9 del 2020</t>
  </si>
  <si>
    <t>abril 16 del 2020</t>
  </si>
  <si>
    <t>https://www.juandavelez.com/sobre-atencion-y-asistencia-a-colombianos-en-el-exterior/</t>
  </si>
  <si>
    <t>Conversatorio Legislativo sobre Cooperación Internacional</t>
  </si>
  <si>
    <t>abril 18 del 2020</t>
  </si>
  <si>
    <t>abril 21 del 2020</t>
  </si>
  <si>
    <t>https://www.juandavelez.com/conversatorio-legislativo-sobre-cooperacion-internacional/</t>
  </si>
  <si>
    <t>Conversatorio Legislativo sobre Ojos en el Mundo</t>
  </si>
  <si>
    <t>abril 22 del 2020</t>
  </si>
  <si>
    <t>abril 29 del 2020</t>
  </si>
  <si>
    <t>https://www.juandavelez.com/conversatorio-legislativo-sobre-ojos-en-el-mundo/</t>
  </si>
  <si>
    <t>Conversatorio con connacionales en Orlando y Tampa, EE. UU.</t>
  </si>
  <si>
    <t>mayo 20 del 2020</t>
  </si>
  <si>
    <t>junio 1 del 2020</t>
  </si>
  <si>
    <t>Centro Democrático en el Exterior</t>
  </si>
  <si>
    <t>https://www.facebook.com/CeDemocraticoExterior/videos/3043603865758956/?v=3043603865758956</t>
  </si>
  <si>
    <t>Conversatorio con connacionales en Nueva York, EE. UU.</t>
  </si>
  <si>
    <t>junio 17 del 2020</t>
  </si>
  <si>
    <t>junio 20 del 2020</t>
  </si>
  <si>
    <t>https://www.facebook.com/CeDemocraticoExterior/videos/3604535386240883/?v=3604535386240883</t>
  </si>
  <si>
    <t>Conversatorio Legislativo sobre Economía Naranja</t>
  </si>
  <si>
    <t>junio 19 del 2020</t>
  </si>
  <si>
    <t>junio 24 del 2020</t>
  </si>
  <si>
    <t>https://www.facebook.com/watch/live/?v=347442202907610&amp;ref=watch_permalink</t>
  </si>
  <si>
    <t>Conversatorio con líderes en los Estados Unidos</t>
  </si>
  <si>
    <t>junio 26 del 2020</t>
  </si>
  <si>
    <t>https://www.facebook.com/watch/?v=319663175723742</t>
  </si>
  <si>
    <t>Atención a las personas de diferentes comunidades del departamento del Vaupés.</t>
  </si>
  <si>
    <t>Población del departamento de Vaupés.</t>
  </si>
  <si>
    <t>H.R. HENRY FERNANDO CORREAL HERRERA</t>
  </si>
  <si>
    <t>Enero de 2020</t>
  </si>
  <si>
    <t xml:space="preserve">Se escuchó a la Población del departamento de Vaupés. </t>
  </si>
  <si>
    <t>Reunión con los jovenes para tocar temas de juventud</t>
  </si>
  <si>
    <t>Jovenes lideres</t>
  </si>
  <si>
    <t>Se escucho a jovenes lideres respecto a la participación de los jovenes en el plan de desarrollo departamental y municipal</t>
  </si>
  <si>
    <t>Taller realizado por la CDA del departatamento de Vaupés sobre cambio climático para pueblos indígenas</t>
  </si>
  <si>
    <t>Pueblos indígenas de Vaupés</t>
  </si>
  <si>
    <t>Se escucho y participó en el taller sobre cambio climático para pueblos indígenas de Vaupés</t>
  </si>
  <si>
    <t>Reunión con autoridades indígenas del departamento</t>
  </si>
  <si>
    <t>Población indígena del departamento</t>
  </si>
  <si>
    <t>Se partició junto con las autoridades indígenas en charla sobre los Planes de Vida</t>
  </si>
  <si>
    <t>Reunión con funcionarios de la alcaldía de Mitú y comunidad en general</t>
  </si>
  <si>
    <t>Funcionarios de la Alcaldía de Mitú y comunidad en general</t>
  </si>
  <si>
    <t>Se partició en la retroalimentación del plan de desarrollo municipal con funcionarios de la Alcaldía de Mitú y comunidad en general</t>
  </si>
  <si>
    <t>Analizar el impacto de los decreros 518 del 4 de abril, 519 del 5 de abril, 522 del 6 de abril, 528 del 7 de abril, 530 del 8 de abril, 531 del 8 de abril, 532 del 8 abril, 533 del 9 de abril, 545 del 13 de abril, 544 del 13 de abril, 530 del 13 de abril, 538 del 12 de abril, 537 del 12 de abril, 536 de 12 de abril, 353 del 10 de abril del 2020, en el departameto de Vaupés.</t>
  </si>
  <si>
    <t>Se analizaron los decretos expedidos en el mes de abril en marco del Estado de Emergencia Económica, Social y Ecológica decretada por el gobierno nacional que influyan en la población de Vapés.</t>
  </si>
  <si>
    <t>Reunión con autoridades gubernamentales (Viceministro de Salud) y Autoridades territoriales (Gobernador del Vaupes. Secretaría de salud departamental y Gerente de la ESE Hospital San antonio de Mitú) para hacerle seguimiento a las peticiones elevadas desde Vaupés al Gobierno Nacional en materia de salud.</t>
  </si>
  <si>
    <t>17 de junio</t>
  </si>
  <si>
    <t xml:space="preserve">Se acordaron compromisos en aras de agilizar las soluciones en materia de salud para enfrentar la crisis causada por la pandemia. </t>
  </si>
  <si>
    <t>Mesa de trabajo con la Ministra de las TIC, Sylvia Constaín en Baranquilla</t>
  </si>
  <si>
    <t>H.R. MODESTO AGUILERA</t>
  </si>
  <si>
    <t>INSTAGRAM: @modestoaguilera</t>
  </si>
  <si>
    <t>Mesa de trabajo con la Ministra de las TIC, Sylvia Constaín en Baranquilla, donde se lograron importantes gestiones en equipos tecnológicos para el departamento del Atlántico.</t>
  </si>
  <si>
    <t>Mesa de construcción Plan de Desarrollo Atlántico 2020-2023.</t>
  </si>
  <si>
    <t>Mesa Técnica Bancada Atlántico para la prevención del Covid 19.</t>
  </si>
  <si>
    <t>17 de Junio 2020</t>
  </si>
  <si>
    <t xml:space="preserve">Mesa Técnica Bancada Atlántico para la prevención del Covid 19 donde se fijaron compromisos por parte del gobierno nacional y local para constrarrestar de manera urgente el coronavirus en esta zona. </t>
  </si>
  <si>
    <t>Reuniones semanales Bloque Regional Valle del Cauca</t>
  </si>
  <si>
    <t xml:space="preserve"> Ciudadanía,  grupos de interés  y Congresistas valle del Cauca </t>
  </si>
  <si>
    <t>iniciación Agosto 2018</t>
  </si>
  <si>
    <t>Semanal por todo el período legilsativo</t>
  </si>
  <si>
    <t xml:space="preserve">Facebook: www.facebook.com/ahmonedero
Twitter: @ahmonedero
Mail: alvaro.monedero@camara.gov.co
</t>
  </si>
  <si>
    <t>Socialización ( mesas de trabajo) Proyectos de ley para el Valle del Cauca</t>
  </si>
  <si>
    <t xml:space="preserve">Ciudadanía Valle del Cauca </t>
  </si>
  <si>
    <t>Periodo Legislativo 20 de Julio 2019. 20 de Junio 2020</t>
  </si>
  <si>
    <t>Mail: alvaro.monedero@camara.gov.co</t>
  </si>
  <si>
    <t>Reunión con el Ministro del Deporte y Alcaldes de municipios del Departamento de Boyaca para el fortalecimiento de progrmas en materia deportiva</t>
  </si>
  <si>
    <t>Ciudadanía y grupos de interès</t>
  </si>
  <si>
    <t>H.R. GUSTAVO HERNÁN PUENTES DÍAZ</t>
  </si>
  <si>
    <t>10 de marzo de 2020</t>
  </si>
  <si>
    <t>https://twitter.com/Gustavopuentesd/status/1237424912945557505</t>
  </si>
  <si>
    <t>Fortalecimiento de programas en materia deportiva en el deparatemento de Boyacá</t>
  </si>
  <si>
    <t>Reunión virtual con los Representantes y Senadores del Departamneto de Boyaca y el Gobernador para hacer frente a la crisis sanitaria con ocasión a la pandemia</t>
  </si>
  <si>
    <t xml:space="preserve">11 de abril de 2020 </t>
  </si>
  <si>
    <t>https://twitter.com/Gustavopuentesd/status/1249100836904394758</t>
  </si>
  <si>
    <t xml:space="preserve">Reunión virtual con los Representantes y Senadores del Departamneto de Boyaca y el Gobernador para hacer frente a la crisis sanitaria con ocasión a la pandemia  </t>
  </si>
  <si>
    <t>Reunion de Bnacada</t>
  </si>
  <si>
    <t>17 de abril de 20202</t>
  </si>
  <si>
    <t>17 de abril de 2020</t>
  </si>
  <si>
    <t>https://twitter.com/PCambioRadical/status/1251310960071127040</t>
  </si>
  <si>
    <t>Propuestas para antender la emeregencia del Covid 19</t>
  </si>
  <si>
    <t>Reunión con estudiantes de universidades del departamento de Boyaca, paraescuchar sus preocupaciones sobre los incrementos en las matriculas y los elevevados costo de los servicios de algunas entidades educativas</t>
  </si>
  <si>
    <t>2 de mayo de 2020</t>
  </si>
  <si>
    <t>https://twitter.com/Gustavopuentesd/status/1256687275859152897</t>
  </si>
  <si>
    <t xml:space="preserve">Reunión con estudiantes de universidades del departamento de Boyaca, paraescuchar sus preocupaciones sobre los incrementos en las matriculas y los elevevados costo de los servicios de algunas entidades educativas </t>
  </si>
  <si>
    <t>12 de junio</t>
  </si>
  <si>
    <t>Reunión de Bancada para atender agenda legislativa</t>
  </si>
  <si>
    <t>Reunión con el alcalde del Municipio de Barrancas, Ministro de sald (e) Ivan Darío González Ortiz al Hospital Nuestra Señora del Pilar en Barrancas.</t>
  </si>
  <si>
    <t>H.R. MARIA CRISTINA SOTO DE GOMEZ</t>
  </si>
  <si>
    <t>10 de Enero del 2020</t>
  </si>
  <si>
    <t>16 de Enero del 2020</t>
  </si>
  <si>
    <t>https://www.instagram.com/p/B7ZnoCIACML/?igshid=1ilsaiozkqg9a</t>
  </si>
  <si>
    <t>Reunión con el Ministro de deporte, Ernesto Lucena Barrero, para la construcción de varios escenarios deportivos en nuestro departamento. </t>
  </si>
  <si>
    <t>11 de Enero de 2020</t>
  </si>
  <si>
    <t>17 de Enero de 2020</t>
  </si>
  <si>
    <t>https://www.instagram.com/p/B7bJl7IgMY8/?igshid=fkupfo1z5xco</t>
  </si>
  <si>
    <t>Reunión sostenida hoy con el Presidente de la República Ivan Duque Marquez, la Vicepresidenta Marta Lucia Ramirez, el Gobernador de La Guajira Nemesio Roys, el Representante Alfredo Deluque, la Consejera Presidencial para las Regiones Karen Abudi y miembros del Gobierno Nacional, abordamos temas prioritarios para LaGuajira</t>
  </si>
  <si>
    <t>04 de Febrero de 2020</t>
  </si>
  <si>
    <t>https://www.instagram.com/p/B8J6CqqnQ1w/?igshid=hl9tbf2krk3</t>
  </si>
  <si>
    <t>Reunión con los habitantes de Tamaquito II, quienes recibieron el reconocimiento de resguardo indígena, llegando a sumar más de 20 en nuestro departamento.</t>
  </si>
  <si>
    <t>Población indigena del municipio de Barrancas</t>
  </si>
  <si>
    <t>15 de febrero de 2020</t>
  </si>
  <si>
    <t>https://www.instagram.com/p/B8mb-37Ac_r/?igshid=4m6ufk76dj</t>
  </si>
  <si>
    <t>Reunión con la bancada conservadora de Senado y Cámara con el Ministro de Agricultura, Rodolfo Enrique Zea.</t>
  </si>
  <si>
    <t>16 de febrero de 2020</t>
  </si>
  <si>
    <t>https://www.instagram.com/p/B8u6IU0g6ia/?igshid=761edpo3c5mq</t>
  </si>
  <si>
    <t>Sesion de la Asamblea Departamental de La Guajira en Fonseca,</t>
  </si>
  <si>
    <t>26 de febrero de 2020</t>
  </si>
  <si>
    <t>https://www.instagram.com/p/B9FckabJ8qS/?igshid=1hogngasceblj</t>
  </si>
  <si>
    <t>Reunión con el Ministro de Salud, Fernando Ruiz Gómez, en la toma de posesión al cargo ante el presidente Iván Duque Márquez.</t>
  </si>
  <si>
    <t xml:space="preserve">Ciudadania </t>
  </si>
  <si>
    <t>02 de Marzo de 2020</t>
  </si>
  <si>
    <t>03 de Marzo de 2020</t>
  </si>
  <si>
    <t>https://www.instagram.com/p/B9SOsWPJFLV/?igshid=b37mrxdd774d</t>
  </si>
  <si>
    <t>Reunión con funcionarios del Ministerio de Deportes</t>
  </si>
  <si>
    <t>04 de Marzo de 2020</t>
  </si>
  <si>
    <t>05 de Marzo de 2020</t>
  </si>
  <si>
    <t>https://www.instagram.com/p/B9XqFwtJgUh/?igshid=14l1j5ntpedic</t>
  </si>
  <si>
    <t>sostuvimos la mesa de trabajo entre los gremios y el Viceministro de Transporte Juan Camilo Ostos.</t>
  </si>
  <si>
    <t>https://www.instagram.com/p/B9YEG0THof0/?igshid=om8e907g48jr</t>
  </si>
  <si>
    <t>Consejo extraordinario de seguridad presidido por el ministro de Defensa Carlos Holmes Trujillo, realizado hoy en Maicao</t>
  </si>
  <si>
    <t>06 de Marzo de 2020</t>
  </si>
  <si>
    <t>https://www.instagram.com/p/B9asNLCnBuU/?igshid=gcco4zwxehjn</t>
  </si>
  <si>
    <t>ministro de Vivienda, Ciudad y Territorio, Jonathan Malagón González en reunión con los diferentes alcaldes de #LaGuajira, a la reunión asistió el Viceminiestro de Agua y Saneamiento Básico, Jose Luis Acero y la Administradora Temporal de APSB, Loana Pinto.</t>
  </si>
  <si>
    <t>07 de Marzo de 2020</t>
  </si>
  <si>
    <t>https://www.instagram.com/p/B9cfNjPp1te/?igshid=1h0vtb3ublbsg</t>
  </si>
  <si>
    <t>En video conferencia con Lina María Arbeláez Arbeláez, directora del Instituto Colombiano de Bienestar Familiar y los miembros de la Comisión Séptima de la Cámara de Representantes</t>
  </si>
  <si>
    <t>27 de Marzo de 2020</t>
  </si>
  <si>
    <t>28 de Marzo de 2020</t>
  </si>
  <si>
    <t>https://www.instagram.com/tv/B-RzbxOJhNZ/?igshid=afnribq4n5dy</t>
  </si>
  <si>
    <t>Reunión con el gremio de periodistas del Departamento de la Guajira</t>
  </si>
  <si>
    <t>02 de Marzo de2020</t>
  </si>
  <si>
    <t>03 de Abril de 2020</t>
  </si>
  <si>
    <t>https://www.instagram.com/p/B-iNKp3JL9P/?igshid=18ds4g84rv29n</t>
  </si>
  <si>
    <t>Seisión virtual con el superintendente de salud</t>
  </si>
  <si>
    <t>24 de Abril de 2020</t>
  </si>
  <si>
    <t>https://www.instagram.com/tv/B_XzkbDp6hY/?igshid=16e1xjzpzart1</t>
  </si>
  <si>
    <t>Donaciones</t>
  </si>
  <si>
    <t>Entidades prestadoras de salud</t>
  </si>
  <si>
    <t>20 de Junio de 2020</t>
  </si>
  <si>
    <t>https://www.instagram.com/p/CBqacwnJM0t/?igshid=gp7b2i7o843b</t>
  </si>
  <si>
    <t>Mesas de trabajo - Rendición de Cuentas con la comunidad en Tunja</t>
  </si>
  <si>
    <t>Ciudadania y grupos de interes del municipio</t>
  </si>
  <si>
    <t>H.R. WILMER LEAL</t>
  </si>
  <si>
    <t xml:space="preserve">Facebook: Wilmer Leal /Twitter: @wilmerlealp/Instagram: @wilmerlealp </t>
  </si>
  <si>
    <t>N.A</t>
  </si>
  <si>
    <t>Mesas de trabajo - Rendición de Cuentas con la comunidad en Sogamoso</t>
  </si>
  <si>
    <t>Ciudadania y grupos de interes  del municipio</t>
  </si>
  <si>
    <t>Mesas de trabajo - Rendición de Cuentas con la comunidad en los municipios de Labranzagrande, Pisba, Paya</t>
  </si>
  <si>
    <t>Facebook: Wilmer Leal /Twitter: @wilmerlealp/Instagram: @wilmerlealp - https://twitter.com/Wilmerlealp/status/1226988382464749568 - https://twitter.com/Wilmerlealp/status/1227045059918471168</t>
  </si>
  <si>
    <t>Mesas de trabajo - Rendición de Cuentas con la comunidad en los municipios de Nobsa, Firavitoba,</t>
  </si>
  <si>
    <t>Facebook: Wilmer Leal /Twitter: @wilmerlealp/Instagram: @wilmerlealp - https://twitter.com/Wilmerlealp/status/1227320526655361027 - https://twitter.com/Wilmerlealp/status/1227368940789280769https://twitter.com/Wilmerlealp/status/1227351539657969664</t>
  </si>
  <si>
    <t>Mesas de trabajo - Rendición de Cuentas con la comunidad en los municipios de Sogamoso, Mongui y Gameza</t>
  </si>
  <si>
    <t>Facebook: Wilmer Leal /Twitter: @wilmerlealp/Instagram: @wilmerlealp - https://twitter.com/Wilmerlealp/status/1228168509928042500 - https://twitter.com/Wilmerlealp/status/1228288489243979776</t>
  </si>
  <si>
    <t>Mesas de trabajo - Rendición de Cuentas con estudiantes de la Institución Educativa La Independencia - Sogamoso</t>
  </si>
  <si>
    <t>Facebook: Wilmer Leal /Twitter: @wilmerlealp/Instagram: @wilmerlealp -</t>
  </si>
  <si>
    <t>Mesas de trabajo - Rendición de Cuentas con la comunidad en los municipios de Cuitiva, Tota y Aquitania</t>
  </si>
  <si>
    <t>Facebook: Wilmer Leal /Twitter: @wilmerlealp/Instagram: @wilmerlealp -  https://twitter.com/Wilmerlealp/status/1229535372507525122 - https://twitter.com/Wilmerlealp/status/1229574535806177281https://twitter.com/Wilmerlealp/status/1229556306501144578</t>
  </si>
  <si>
    <t>Mesas de trabajo - Rendición de Cuentas con la comunidad en los municipios de Busbanza, Floresta, Santa Rosa y Cerinza</t>
  </si>
  <si>
    <t>Facebook: Wilmer Leal /Twitter: @wilmerlealp/Instagram: @wilmerlealp - https://twitter.com/Wilmerlealp/status/1231996041676886016 - https://twitter.com/Wilmerlealp/status/1232016287745945600 - https://twitter.com/Wilmerlealp/status/1232051196610928641</t>
  </si>
  <si>
    <t>Mesas de trabajo - Rendición de Cuentas con la comunidad en los municipios de Chiquiza, Samacá y Cucaita</t>
  </si>
  <si>
    <t>https://twitter.com/Wilmerlealp/status/1234559636507897859 - https://twitter.com/Wilmerlealp/status/1234589828345466883</t>
  </si>
  <si>
    <t>Mesas de trabajo - Rendición de Cuentas con la comunidad en los municipios de San José de Pare, Moniquira, Santa Sofia y Villa de Leyva</t>
  </si>
  <si>
    <t>https://twitter.com/Wilmerlealp/status/1235705775345065985 - https://twitter.com/Wilmerlealp/status/1235636272841904128 - https://twitter.com/Wilmerlealp/status/1235722908846223362</t>
  </si>
  <si>
    <t>Audiencia Publica - Sogamoso Boyacá - Tema: Afectaciones Heladas - Ministerio de Agricultura</t>
  </si>
  <si>
    <t>Mesas de trabajo - Rendición de Cuentas con la comunidad en los municipios de Chiquinquira, San Pablo de Borbur, Otanche, Maripi</t>
  </si>
  <si>
    <t>No se pudo llevar a cabo por emergencia sanitaria COVID-19</t>
  </si>
  <si>
    <t>Mesas de trabajo - Rendición de Cuentas con la comunidad en el municipio de Puerto Boyacá</t>
  </si>
  <si>
    <t>Mesas de trabajo - Rendición de Cuentas con la comunidad en los municipios de Miraflores, Berbeo y Paez</t>
  </si>
  <si>
    <t>Mesas de trabajo - Rendición de Cuentas con la comunidad en los municipios de Paz de Rio, Socha, Socotá</t>
  </si>
  <si>
    <t>Mesas de trabajo - Rendición de Cuentas con la comunidad en los municipios de Nuevo Colon, Ramiriqui</t>
  </si>
  <si>
    <t>Mesas de trabajo - Rendición de Cuentas con la comunidad en los municipios de Chinavita, Pachavita, Garagoa</t>
  </si>
  <si>
    <t>Mesas de trabajo - Rendición de Cuentas con la comunidad en los municipios de Guateque y Somondoco</t>
  </si>
  <si>
    <t>Mesas de trabajo - Rendición de Cuentas con la comunidad en los municipios de Soata, Tipacoque, Boavita, La Uvita y Sativanorte</t>
  </si>
  <si>
    <t>Dialogo con la Comunidad - Sector Cultura - Web</t>
  </si>
  <si>
    <t>Facebook: Wilmer Leal /Twitter: @wilmerlealp/Instagram: @wilmerlealp - https://www.facebook.com/JulianDavidGarciaR10/videos/840949783052310/?fref=mentions&amp;__xts__%5B0%5D=68.ARC7YvCk2ObHHCQc3UAVhi2uZ_Za7PkN1V6yyhO91ElxYDxRyaXtq5-nNmjXcIRuBYgZxh1wMJf2TCv8yVVnfzd1qGB2YnCe-WM_fDIusES6v3fAVM25D6INfjVMi2UempQVV4HN2HFw0dZxOiTolP6J5HLopoWWn6IflRk4N3QVVX7PoZaOk-DgMgZM0es4CGcxpoRTb5O7FiI_BWtySt4mwIkoEcO-n60pFZmnIt-V8UiLyeW7DvmOari6Iziq_mQ3QOdDg4CVzdOOpX4jswGVr_slFJXrlwyehR3-RGe0WCngYIb7vwX-l4CxXJHnCjoB-a3IkmLiTGJWMoqTiesTlrC0SZpx471dByrLNuR5_p0qXbd5eHlP3sWGUBVKH_UjwdpN7U3PP4ZNculjs9iJjAR48IXCTeSMrc0PKAj5nsfqc_FVhhKm3pioG1alkCXmbPeO7s4jCI_xDQWDW2FgU3VN-6UzoTY0DgeRKAXY1E4PzXH0aFQWnfxSh2zSyow&amp;__tn__=K-R</t>
  </si>
  <si>
    <t>Dialogo con la Comunidad - Transporte intermunicipal - Web</t>
  </si>
  <si>
    <t xml:space="preserve">Facebook: Wilmer Leal /Twitter: @wilmerlealp/Instagram: @wilmerlealp - https://www.facebook.com/todossomosciudadanos/videos/272849673928739/?__tn__=kCH-R&amp;eid=ARCeOr1Gp0gX8EAREuJMuDDHsggi1T16_JRXGhQ79_lZc24vmGJLtIibQ-jRtCMIvjpOUxwKLYJq51jg&amp;hc_ref=ARRqwJ3nVnQNc25CfpbmYNfCqkcyUAzLKnyXp9N0NZJtLN5xoxrSUmkYo5n52tmvlHU&amp;__xts__[0]=68.ARD_wHeZNIZjTmueg6OdVwNKx9MN7BsBCxy8MlclVIklJ8uMrmRMHs37x-Aa-BqThx3XdgYo1w0JcFzBmBmRvAtBnz1Y3WHVIUjIJr8PisicDsWh8OUdtVDgXtA539B8tV7992DQimnbIj4BABKQDqikWRrlBcHBggYzTZ2p8pRtPth1CsZTzkILlmSRswau4malvbMFInB7dBmrh83q_1p5tuYsI8K57AMJdIkRXmmSWjLSMyvDh5Mkr9BQ5EHzTCREN59lt_Yj9WftW1Rvh_xD29wmc9nPDqxi2GRBu1dtufXBRV_pLcqHlW2vvs2c_fVpeGJADKDCmHMfQtbYmVjtCl_birCMyLW1y1xxLWodnWCrm9XQFWw7mNpVjy_eCC6E5-Sip-Tol5x3XZaUUd0lHTRxPy8ujaiocSes2VKjgeVQTqEjRmdQ2Vq9RYYa7U1-YdNm7wdbGUimb5I5ux-wYeCILu__7XBs9hy89GzzCcy4EbAj3WsRzDLB413lQA </t>
  </si>
  <si>
    <t>Generación de contenidos permanentes acerca de la gestión, a través del uso de redes sociales y medios de comunicación</t>
  </si>
  <si>
    <t>H.R. HERNANDO GUIDA</t>
  </si>
  <si>
    <t xml:space="preserve">Esta cuenta se creó el 3 de feb de 2018 </t>
  </si>
  <si>
    <t>Permanente durante todo el periodo ene 2020 -jun 2020</t>
  </si>
  <si>
    <t>twitter: @hernandoguido</t>
  </si>
  <si>
    <t>Esta Estrategia da cumplimiento a lo establecido en la estrategia plantedada  para el control social de la gestión</t>
  </si>
  <si>
    <t>Ronda de medios: Radio Magdalena y Radio Galeón. Las emisoras más escuchadas con mayor sintinía. Medios digitales como Seguimiento.com, Revista 7, Santa Marta Libre, Opinión Caribe.</t>
  </si>
  <si>
    <t xml:space="preserve">Esta actividad se generó en julio de 2018 </t>
  </si>
  <si>
    <t>De acuerdo con la importancia de los temas (ene 2020 -jun 2020)</t>
  </si>
  <si>
    <t>Ronda de medios: Radio Magdalena y Radio Galeón.   Las emisoras más escuchadas con mayor sintinía. Medios digitales como Seguimiento.com, Revista 7, Santa Marta Libre, Opinión Caribe.</t>
  </si>
  <si>
    <t>Encuentros con autoridades y fuerzas vivas</t>
  </si>
  <si>
    <t>Reuniones con autoridades Municipales (Alcaldes), del Ejército y la Policía. Así mismo , con fuerzas vivas Departamentales y Municipales del Magdalena (líderes sociales, Indígenas Concejales, DIputados)</t>
  </si>
  <si>
    <t>01 de Enero hasta 30 de junio  de 2020</t>
  </si>
  <si>
    <t>De acuerdo con las solicitudes elevadas se respondieron tal como aparece en el informe de rendición de cuentas del periodo jul 2019 a jun 2020</t>
  </si>
  <si>
    <t>Respuestas escritas y atención personalizada a interesados</t>
  </si>
  <si>
    <t>Esta Estrategia da cumplimiento a lo establecido en la estrategia de atención a la ciudadanía</t>
  </si>
  <si>
    <t>Reunión Instituto de Planificación y Promoción de Soluciones Energéticas para las Zonas No Interconectadas (IPSE)</t>
  </si>
  <si>
    <t>Departamento del Guainía</t>
  </si>
  <si>
    <t>H. R. ANATOLIO HERNÁNDEZ LOZANO</t>
  </si>
  <si>
    <t>https://www.facebook.com/Anatoliohernandezlozano1/photos/a.280990859227505/498059754187280/</t>
  </si>
  <si>
    <t>Tema: Implementación de proyectos de energías limpias y renovables para el departamento del Guainía</t>
  </si>
  <si>
    <t>Reunión con la Ministra de Ciencia, Tecnología e Innovación, Mabel Gisela Torres</t>
  </si>
  <si>
    <t>https://www.facebook.com/Anatoliohernandezlozano1/photos/a.280990859227505/498549510804971/</t>
  </si>
  <si>
    <t>Tema: Revisión de las problematicas del departamento con un enfoque diferencial para las comunidades indígenas.</t>
  </si>
  <si>
    <t>Revisión en contjunto con IPSE (Instituto de Planificación y promoción de Soluciones Energéticas para las Zonas No Interconectadas) y el Ministerio de Minas y Energías</t>
  </si>
  <si>
    <t>https://www.facebook.com/Anatoliohernandezlozano1/photos/a.280990859227505/502089320450990/</t>
  </si>
  <si>
    <t>Tema: vigilancia a los proyectos que se encuentran actualmente en etapa de ejecución,</t>
  </si>
  <si>
    <t>Decreto 062 de 2020</t>
  </si>
  <si>
    <t>https://www.facebook.com/Anatoliohernandezlozano1/photos/a.280990859227505/503164463676809/</t>
  </si>
  <si>
    <t>Tema: 55 años celebrando la fundación de la tierra de muchas aguas</t>
  </si>
  <si>
    <t>Visita albergue SUKURAME</t>
  </si>
  <si>
    <t>https://www.facebook.com/Anatoliohernandezlozano1/posts/505667196759869</t>
  </si>
  <si>
    <t xml:space="preserve">Tema: Revisión de percepción frente al servicio de atención médica que reciben por parte de las EPS. </t>
  </si>
  <si>
    <t>Reunión Ministro de Trabajo, Dr. Ángel Custodio Cabrera.</t>
  </si>
  <si>
    <t>Población en General</t>
  </si>
  <si>
    <t>https://www.facebook.com/Anatoliohernandezlozano1/posts/510119796314609</t>
  </si>
  <si>
    <t>Tema: Aspectos del ministerio que afectan al departamente del Guainía</t>
  </si>
  <si>
    <t>Visita a lideres y comunidad del Guainía</t>
  </si>
  <si>
    <t>https://www.facebook.com/Anatoliohernandezlozano1/posts/516953635631225</t>
  </si>
  <si>
    <t>Tema: Revisión de necesidades de la población Guainiana</t>
  </si>
  <si>
    <t>Visita al Hogar de Paso Mariana</t>
  </si>
  <si>
    <t>https://www.facebook.com/Anatoliohernandezlozano1/posts/522688581724397</t>
  </si>
  <si>
    <t>Tema: Dialogo sobre las necesidades e inconformidades de los pacientes</t>
  </si>
  <si>
    <t>Sesión comisión segunda con el Ministro de agricultura</t>
  </si>
  <si>
    <t>https://www.youtube.com/watch?v=b1a10zvbnjo&amp;fbclid=IwAR2V-39S2rWou8igVoJnZkpeCPv-9MOcA8zbWO-XVeRcGB87HFfA2INW5mo</t>
  </si>
  <si>
    <t>Tema: Revisión de aspectos principales del modelo agrucola nacional</t>
  </si>
  <si>
    <t>Recepción de ayudas humanitarias</t>
  </si>
  <si>
    <t>https://www.facebook.com/Anatoliohernandezlozano1/posts/547568089236446</t>
  </si>
  <si>
    <t>Tema: Recepción de ayudas humatarias para mitigación de la pandemia por parte de la Embajada de la República Popular China</t>
  </si>
  <si>
    <t>Entrega de ayudas humanitarias</t>
  </si>
  <si>
    <t>https://www.facebook.com/juan.iral/videos/10157020494396611</t>
  </si>
  <si>
    <t>Tema: Entrega de 400 mercados donados por la Embajada de la República Popular China</t>
  </si>
  <si>
    <t>Sesión comisión segunda</t>
  </si>
  <si>
    <t>https://www.facebook.com/Anatoliohernandezlozano1/posts/574751733184748</t>
  </si>
  <si>
    <t>Tema: Debate sobre el Proyecto de Ley 231 de 2019</t>
  </si>
  <si>
    <t>Acompañamiento
Derecho a la Protesta
- Viva el Paro
Nacional.</t>
  </si>
  <si>
    <t>H.R. INTI RAUL ASPRILLA REYES</t>
  </si>
  <si>
    <t>Acción de Inconstitucionalidad artículo 35 numeral 2 de la Ley 1801 de
2016.</t>
  </si>
  <si>
    <t>Garantizar Derechos de los Vendedores Informarles</t>
  </si>
  <si>
    <t>03 de Febrero de 2020</t>
  </si>
  <si>
    <t>Garantizar Derechos de los Trabajadores
#TrabajarPorHoras?</t>
  </si>
  <si>
    <t>No a la compra de votos - Fuera la Casa Char, los Gerlein, Duque y Uribe.</t>
  </si>
  <si>
    <t>09 de Febrero de 2020</t>
  </si>
  <si>
    <t>Malversación de
Recursos Públicos
#AeroDuque</t>
  </si>
  <si>
    <t>11 de Febrero de 2020</t>
  </si>
  <si>
    <t>La verdad de los falsos positivos.
#NoMásDabeibas</t>
  </si>
  <si>
    <t>En el debate sobre el
ESMAD
#NoMásESMAD</t>
  </si>
  <si>
    <t>26 de Febrero de 2020</t>
  </si>
  <si>
    <t>Santurbán es el Páramo que le da agua a más de 2 millones de personas en Los Santanderes y es un tesoro que NO le vamos a regalar a Minesa - Sociedad Minera de Santander ni por todo El Oro que prometen porque sabemos que nuestro oro es el agua.</t>
  </si>
  <si>
    <t>Apoyo a los Vendedores Informales con el mínimo vital</t>
  </si>
  <si>
    <t>entrega de ayudas para Vendedores Informales</t>
  </si>
  <si>
    <t>A la lucha contra el COVID-19 SE LE SUMA AHORA LA LUCHA POR LA DEMOCRACIA!!!
#CongresoSesioneYa</t>
  </si>
  <si>
    <t>Exigir Acciones
Legislativas</t>
  </si>
  <si>
    <t>#RentaBásica ya! ese es el llamado que hacemos al gobierno para que las personas más necesitadas puedan tener una ayuda real en medio de la crisis.</t>
  </si>
  <si>
    <t>Mientras la gente pide a gritos comida el Ministro de Hacienda nos da un informe del dinero que le ha dado a los Bancos. Carrasquilla se convirtió en el
#MinistroDeBancos en la crisis que tiene aguantando hambre a millones de colombianos.</t>
  </si>
  <si>
    <t>Garantizar el Derecho a la Salud de todos los ciudadanos.</t>
  </si>
  <si>
    <t>26 de Abril de 2020</t>
  </si>
  <si>
    <t>Tragedia en el sur de Bogotá por un nuevo derrumbe en el Relleno Sanitario de Doña Juana</t>
  </si>
  <si>
    <t>¿Reportado en datacredito o cifin?
¿Los bancos no le prestan plata? El proyecto
#BorrónYCuentaNuev a busca alivios para los reportados, reglas claras para que quienes reportan no se pasen de vivos.</t>
  </si>
  <si>
    <t>Defensa por la igualdad de la MUJER, la POLÍTICA Y la MATERNIDAD.</t>
  </si>
  <si>
    <t>18 de Mayo de 2020</t>
  </si>
  <si>
    <t>Postura sobre: Cadena Perpetua para Violadores</t>
  </si>
  <si>
    <t>Protección de la
Amazonía</t>
  </si>
  <si>
    <t>21 de Mayo de 2020</t>
  </si>
  <si>
    <t>Hacer lo correcto, como lo hizo el patrullero Zúñiga, puede generar temor, pero nadie está obligado a cumplir
una orden inconstitucional.</t>
  </si>
  <si>
    <t>Acompañamiento
Derecho a la Protesta
- Indignación por el
Gobierno Nacional.</t>
  </si>
  <si>
    <t>Defensa de los derechos al consumidor.</t>
  </si>
  <si>
    <t>Reunion de trabajo con la Ministra de Cultura y alcaldes electos del Departamento del Atlantico.</t>
  </si>
  <si>
    <t>H.R KARINA ESTEFANIA ROJANO PALACIO DEPARTAMENTO DEL ATLÁNTICO.</t>
  </si>
  <si>
    <t>Reunión liderada por los congresistas que hacemos parte de la Bancada del
Atlántico en el Congreso de la República, para la instalación de la mesa técnica de seguimiento al COVID-19 en el departamento y el Distrito de Barranquilla, en la cual junto a la gobernadora Elsa Noguera, el alcalde
Jaime Pumarejo y los alcaldes municipales.</t>
  </si>
  <si>
    <t>H.R KARINA ESTEFANIA ROJANO</t>
  </si>
  <si>
    <t>17 de junio de 2020</t>
  </si>
  <si>
    <t>Atención a Peticiones, Quejas, Reclamos, Sugerencias y Denuncias para garatinzar el acceso oportuno a través de los diferentes
canales de atención de la ciudadanía y grupos de interés para con la Cámara de Representantes, dando cumplimiento a lo establecido por la ley 1755 de 2015</t>
  </si>
  <si>
    <t>27 de junio de 2020</t>
  </si>
  <si>
    <t>H.R. Karina Estefania Rojano Palacio Departamento del Atlántico.</t>
  </si>
  <si>
    <t>La oficina de la Representante además de dar respuesta a las
PQRSD, también registra la información en el formato de recepción PQRSD. La mayoría de derechos de peticiones
que remite la ciudadanía y grupos de interés viene dirigidos a la Presidencia de la Cámara, por lo que a traves de la Secretaria General de la Corporación se da las respectivas respuestas, de igual manera los temas que se abordan en la Comisión Sexta a la cual pertenece
la H.R. vienen dirigidos a esta célula legislativa encargada de darles el respectivo trámite.</t>
  </si>
  <si>
    <t>Reunion de trabajo con el Ministro del Deporte y alcaldes electos del Departamento del Atlantico.</t>
  </si>
  <si>
    <t>30 de junio de 2020</t>
  </si>
  <si>
    <t>Informe de gestión 2019 - 2020 publicado en la página web de la representante.</t>
  </si>
  <si>
    <t>H.R. MARTHA VILLALBA</t>
  </si>
  <si>
    <t xml:space="preserve">Julio de 2020 </t>
  </si>
  <si>
    <t>www.marthavillalba.com sección blog</t>
  </si>
  <si>
    <t>Anualmente la representante rinde cuentas de su gestión para que todos los colombianos, a través de su página web, o  sus redes sociales, puedan conocer toda su gestión.</t>
  </si>
  <si>
    <t>Informe de gestión anual presentado a la Cámara de Representantes de conformidad con lo establecido en la ley 1828 de 2017.</t>
  </si>
  <si>
    <t xml:space="preserve">http://www.camara.gov.co/transparencia-y-acceso-a-la-informacion-publica </t>
  </si>
  <si>
    <t>Anualmente la representante rinde cuentas de su gestión para que todos los colombianos, a través de la página de la Cámara, puedan conocer toda su gestión.</t>
  </si>
  <si>
    <t>Generación de contenidos diarios sobre las actividades, gestión y tramite legislativo de los proyectos de la H.R. Martha Villalba</t>
  </si>
  <si>
    <t>Diariamente durante el periodo legislativo 2019 - 2020</t>
  </si>
  <si>
    <t>twitter: @marthavillalbah</t>
  </si>
  <si>
    <t>Este lineamiento va en marcado en la estrategia de hacer visible todo el trabajo que a nivel legislativo realiza la congresista.</t>
  </si>
  <si>
    <t>Durante el periodo legislativo 2019 - 2020</t>
  </si>
  <si>
    <t>pqrsd@camara.gov.co</t>
  </si>
  <si>
    <t>En lo que concierne a derechos de petición, los trámites de estos se han surtido a través de la Comisión VI Constitucional, de la cual la representante es miembro.  Respecto de las solicitudes que han llegado a través de las redes sociales o correo electrónico personal, estas se han respondido a través de estos mismos conductos.</t>
  </si>
  <si>
    <t>Mesa Técnica de seguimiento al Covid - 19 organizada por todos los representantes y senadores del departamento del Atlántico.</t>
  </si>
  <si>
    <t>junio  de 2020</t>
  </si>
  <si>
    <t>junio de 2010</t>
  </si>
  <si>
    <t>http://marthavillalba.com/?q=noticias/m%C3%A1s-fuerza-p%C3%BAblica-salvavidas-transmetro-eps-las-casas-y-mercados-resultados-de-la-mesa</t>
  </si>
  <si>
    <t>Cómo primera actividad de la Comisión Accidental, conformada por todos los senadores y representantes del Atlántico, se organizó una mesa técnica el pasado 17 de junio para exigir más acompañamiento y apoyo al Gobierno Nacional debido a que el Atlántico, después de Bogotá, es el departamento con más casos reportados de Covid-19 en el país.</t>
  </si>
  <si>
    <t>Reunión virtual de los representantes a la Cámara por el Atlántico para solicitar información al Gobierno Nacional de las ayudas destinadas para el departamento del Atlántico en el marco de la pandemia generada por el Covid - 19.</t>
  </si>
  <si>
    <t>abril de 2020</t>
  </si>
  <si>
    <t>https://twitter.com/marthavillalbah/status/1246214712209158144?s=20</t>
  </si>
  <si>
    <t>Esta reunión se concertó para empezar a trazar una hoja de ruta en aras de soliciar información al Gobierno Nacional sobre las ayudas destinadas al Departamento del Atlántico, así como solicitarle apoyo y acompañamiento a las medidas que se adoptaron en esta zona del país para contrarestar los efectos del Covid-19.</t>
  </si>
  <si>
    <t>Reunión informal (virtual) con el Director de la Unidad Nacional para la Gestión del Riesgo de Desastre (UNGRD), Eduardo José González, para que rindiera un informe sobre las medidas adoptadas por esta entidad ante la declaratoria de emergencia económica ocasionada por la pandemia del Covid-19 en el país. Transmisión vía Youtube</t>
  </si>
  <si>
    <t>https://www.youtube.com/watch?v=p8a_IiVtyhI</t>
  </si>
  <si>
    <t>Mientras el Congreso realizaba los trámites pertinentes para formalizar las sesiones y legislar virtualmente, la Comisión Sexta realizó reuniones virtuales, informales, con los diferentes ministros adscritos a esta célula congresual para que rindieran un informe detallado de las medidas adoptadas por las diferentes carteras durante la declaratoria de emergencia económica, así como señalar los alivios o apoyos económicos para cada uno de los sectores.</t>
  </si>
  <si>
    <t>https://www.youtube.com/watch?v=yetBH6Q1dCo</t>
  </si>
  <si>
    <t>https://www.youtube.com/watch?v=WewHHHk0AmY</t>
  </si>
  <si>
    <t>Reunión informal (virtual) con el Ministro de Vivienda, Jonathan Malagón, para que informara sobre las medidas adoptadas por esta cartera en el marco de la emergencia económica y los apoyos o alivios para el sector. Transmisión vía Youtube</t>
  </si>
  <si>
    <t>https://www.youtube.com/watch?v=9EbQz93dgY4&amp;feature=youtu.be</t>
  </si>
  <si>
    <t>Reunión informal (virtual) con la Ministra de las TIC, Silvia Constaín, para que informara sobre las medidas adoptadas por esta cartera en el marco de la emergencia económica y los apoyos o alivios para el sector. Transmisión vía Youtube</t>
  </si>
  <si>
    <t>https://www.youtube.com/watch?v=7jjYM-Ft23U&amp;t=1s</t>
  </si>
  <si>
    <t>Reunión informal (virtual) con el Ministro de Industria y Comercio, Jose Manuel Restrepo, para que informara sobre las medidas adoptadas por esta cartera en el marco de la emergencia económica y los apoyos o alivios para el sector. Transmisión vía Youtube</t>
  </si>
  <si>
    <t>https://www.youtube.com/watch?v=1byxRbAfKsc</t>
  </si>
  <si>
    <t>Reunión informal (virtual) con la Ministra de Ciencia y Tecnología, Mabel Torres, para que informara sobre las medidas adoptadas por esta cartera en el marco de la emergencia económica y las investigaciones, apoyos y alivios para este importante sector. Transmisión vía Youtube</t>
  </si>
  <si>
    <t>N.A.</t>
  </si>
  <si>
    <t>Reunión informal (virtual) con la Superintendente de Servicios Públicos, Natasha Avendaño, para que informara sobre las medidas adoptadas por esta entidad en el marco de la emergencia económica y sobre los aumentos en las tarifas de energía.</t>
  </si>
  <si>
    <t>marzo de 2020</t>
  </si>
  <si>
    <t>marzo  de 2020</t>
  </si>
  <si>
    <t>http://marthavillalba.com/?q=noticias/%E2%80%9Csuperservicios-despej%C3%B3-dudas-sobre-operaci%C3%B3n-de-las-nuevas-empresas-que-manejar%C3%A1n-el</t>
  </si>
  <si>
    <t>La representante Martha Villalba organizó una reunión entre el Ministerio de las Tecnologías de la Información y la Comunicación, TIC, Y alcaldes y secretarios de varios municipios del departamento del Atlántico para conocer las obras que se realizarán en el sector de tecnologías.</t>
  </si>
  <si>
    <t>https://www.facebook.com/mvillalbah/posts/2980082932010877</t>
  </si>
  <si>
    <t>TRANSMISIÓN DE LAS SESIONES DE LA COMISIÓN TERCERA CONSTITUCIONAL Y DE LAS SESIONES PLENARIAS, POR LA PÁGINA DE FACEBOOK DE LA HRC. KATHERINE MIRANDA</t>
  </si>
  <si>
    <t>SEGUIDORES DE LA PÁGINA DE FACEBOOK DE LA HRC. KATHERINE MIRANDA.</t>
  </si>
  <si>
    <t>H.R. KATHERINE MIRANDA</t>
  </si>
  <si>
    <t xml:space="preserve"> SESIONES DE LA COMISIÓN TERCERA CONSTITUCIONAL Y DE LAS SESIONES PLENARIAS, DE LA CÁMARA REPRESENTANTES DEL 14 DE ABRIL AL 20 DE JUNIO DE 2020</t>
  </si>
  <si>
    <t>https://www.facebook.com/mirandabogota/</t>
  </si>
  <si>
    <t xml:space="preserve">DADA LA SITUACIÓN POR LA CRISIS SANITARIA Y LA SEMIPRESENCIALIDAD DE LAS SESIONES DE LA CÁMARA DE REPRESENTANTES, ES OPORTUNO FACILITAR EL ACCESO DE LA INFORMACIÓN POR PARTE DE LA CIUDADANÍA Y, ASÍ, APOYAR LA ACTIVIDAD CONGRESIONAL Y LA DIFUSIÓN DE LA LABOR LEGISLATIVA.  </t>
  </si>
  <si>
    <t>Mesa de Trabajo Soledad</t>
  </si>
  <si>
    <t>Comunidad Soledeña, Dipitados, Gobernadora, Alcaldes, Líderes comuniatarios, concejales</t>
  </si>
  <si>
    <t>H.R. JEZMI BARRAZA</t>
  </si>
  <si>
    <t>Instagram: 
@jezmibarraza
Twitter:
@jezbarraza
Facebook:
@jezmibarraza107</t>
  </si>
  <si>
    <t>Reunión en el Museo Bolivariano de Soledad en compañía de la Gobernadora electa, Alcalde de Soledad, diputados, concejales, y comunidad para revisar las prioridades, necesidades de los soledeños de cara cuatrienio</t>
  </si>
  <si>
    <t>Mesa de Trabajo Plan de Desarrollo Departamental 2020-2023</t>
  </si>
  <si>
    <t>Comunidad atlanticense, organizaciones de base,  Diputados, Gobernadora, Alcaldes, Líderes comuniatarios, concejales</t>
  </si>
  <si>
    <t>Instancia de diálogo social con comunidades y líderes para proyectar el Plan de Desarrollo Departamental</t>
  </si>
  <si>
    <t>Evento: Legislar para la Autonomía y Empoderamiento Económico de las Mujeres</t>
  </si>
  <si>
    <t>Expertos internacionales, academia, organizaciones de base, Agencias de Naciones Unidas, Congresistas, Gobierno nacional</t>
  </si>
  <si>
    <t>Espacio de reflexión y diálogo comunitario orientado a la revisión de legislación en pro de la mujer, específicamente orientada a la promoción de sus derechos económicos.</t>
  </si>
  <si>
    <t>Foro M: Encuentro Internacional de Mujeres</t>
  </si>
  <si>
    <t>7 de marzo de 2020</t>
  </si>
  <si>
    <t>Conversatorio que buscaba resaltar la importancia del empoderamiento económico de las mujeres para alcanzar el desarrollo sostenible. Presencia de la Vicepresidenta de la República, la presencia de la ExPresidenta de Costa Rica Laura Chinchilla, organizaciones de mujeres lideresas, entre otros.</t>
  </si>
  <si>
    <t>Celebración Día Internacional de la Mujer con la Gobernación del Atlántico</t>
  </si>
  <si>
    <t>Comunidad atlanticense, organizaciones de base,  Dipitados, Gobernadora, Alcaldes, Líderes comuniatarios, concejales</t>
  </si>
  <si>
    <t>8 de marzo de 2020</t>
  </si>
  <si>
    <t xml:space="preserve">Convención de mujeres destacadas en el departamento para intercambiar ideas y proyectos en torno a la promoción de sus derechos. La representante tuvo oportunidad de intercambiar experiencias y su trabajo legislativo en torno a la lucha por los derechos de la mujer. </t>
  </si>
  <si>
    <t>Celebración Aniversario Soledad Atlántico</t>
  </si>
  <si>
    <t xml:space="preserve">En el marco del aniversario del municipio, la Representante sostuvo reuniones con la comunidad presente, así como líderes sociales e invitados en torno a su perspectiva de desarrollo de Soledad. Exponiendo lo logrado desde el Congreso para el desarrollo del ente territorial y del departamento. La Representante en dicho evento fue homenajeada por el Alcalde por su lucha incansable por los soledeños desde el Parlamento. </t>
  </si>
  <si>
    <t>Foro de Mujeres 2020</t>
  </si>
  <si>
    <t>Comunidad en general, organizaciones sociales, entre otros</t>
  </si>
  <si>
    <t>4 de mayo de 2020</t>
  </si>
  <si>
    <t>Foro virtual con más de 240 mujeres y organizaciones de la sociedad civil para la identificación de necesidades y propuestas en beneficio de las mujeres colombianas partiendo de su diversidad.</t>
  </si>
  <si>
    <t>Reunión de Seguimiento a la Situación de la Pandemia por COVID-19 en el Atlántico</t>
  </si>
  <si>
    <t xml:space="preserve">Reunión virtual con la Gobernadora, líderes y demás personalidades del departamento para revisar la situación de la región ante la crisis por COVID-19. Se expusieron propuestas para hacerle frente a la situación y se escucharon las posiciones de los presentes. </t>
  </si>
  <si>
    <t>Mesa Técnica de Alto Nivel para apoyar medidas frente a la Pandemia en el Atlántico</t>
  </si>
  <si>
    <t>Congresistas, Ministros, Dipitados, Conejales, Gobernadora, Secretarios de Despacho, Alcaldes, Gremio Salud, Líderes Comunitarios, entre otros</t>
  </si>
  <si>
    <t>18 de Junio de 2020</t>
  </si>
  <si>
    <t xml:space="preserve">Mesa de alto nivel para lograr resultados de impacto frente a la crisis por el COVID-19- La Representante expuso su posición elevando las realidades sobre todo de los atlanticences rurales, las mujeres víctimas de violencia intrafamiliar, entre otros. Se lograron importantes compromisos con el Gobierno Nacional: 120 nuevas UCI, Suministro de equipos de bio seguridad, 120 mil auxilios alimentarios, refuerzo en Transmetro, 400 hombres adicionales de la policía para reforzar cercos sanitarios, entre otros. </t>
  </si>
  <si>
    <t>Sesión de cierre Ediles Barranquilla La Representante socializó las medidas de prevención y estrategias concertadas con el Gobierno Nacional para hacerle frente a la pandemia en Barranquilla y en el Departamento. Al mismo tiempo resolvió inquietudes y compartió los logros de su trabajo legislativo .</t>
  </si>
  <si>
    <t>Ediles de Barranquilla y comunidad atlanticense conectada en la virtualidad</t>
  </si>
  <si>
    <t>22 de junio de 2020</t>
  </si>
  <si>
    <t>La Representante socializó las medidas de prevención y estrategias concertadas con el Gobierno Nacional para hacerle frente a la pandemia en Barranquilla y en el Departamento. Al mismo tiempo resolvió inquietudes y compartió los logros de su trabajo legislativo .</t>
  </si>
  <si>
    <t>Instalación Consejos, Directorios, Convenciones Liberales</t>
  </si>
  <si>
    <t>Comunidad Liberal Atlanticence</t>
  </si>
  <si>
    <t>24 de junio al 3 de julio</t>
  </si>
  <si>
    <t xml:space="preserve">Liderar y acompañar las instalaciones de concejos, directores y convenciones liberales. Espacios en donde la Representante intercambia experiencias con los co-partidarios. Expone su trabajo legislativo y recoge insumos para fortalecer su labor en elo Congreso de la República. </t>
  </si>
  <si>
    <t>Generación de contenidos semanal sobre las actividades de la representante</t>
  </si>
  <si>
    <t>1 de enero de 2020 a la fecha</t>
  </si>
  <si>
    <t>Generación de contenidos diarios acerca del trámite legislativo y visitas a los municipios del Departamento de Risaralda, a través del uso de redes sociales</t>
  </si>
  <si>
    <t>H.R. GABRIEL JAIME VALLEJO CHUJFI</t>
  </si>
  <si>
    <t xml:space="preserve">Facebook: Enero- Junio 2020
Instagram: Enero- Junio 2020
Twitter: Enero- Junio 2020
</t>
  </si>
  <si>
    <t>Diariamente en el periodo Enero- Junio 2020</t>
  </si>
  <si>
    <t>Instagram: @gabrieljvallejo Facebook: @GabrielJVallejo Twitter: @GabrielJVallejo</t>
  </si>
  <si>
    <t xml:space="preserve">En estas cuentas encontrarán todas las intervenciones realizadas por el Representante  tanto en las Comisiones como en la Plenaria. Igualmente, los acercamientos frecuentes con las comunidades y las gestiones llevadas a cabo con el fin de apoyarlas </t>
  </si>
  <si>
    <t>Rendición de cuentas en todos los municipios de Risaralda ante los Concejos Municipales</t>
  </si>
  <si>
    <t>Pobladores de los 14 municipios del departamento de Risaralda</t>
  </si>
  <si>
    <t xml:space="preserve">Enero de 2020 </t>
  </si>
  <si>
    <t>https://www.facebook.com/watch/live/?v=156596068677271&amp;ref=watch_permalink</t>
  </si>
  <si>
    <t xml:space="preserve">El Represetante Vallejo visitó cada uno de los municipios de Risaralda, donde entrego una rendición de cuentas sobre su trabajo como legislador en representación del departamento </t>
  </si>
  <si>
    <t>Facebook Live</t>
  </si>
  <si>
    <t>https://www.facebook.com/GabrielJVallejo/videos/2923230951096169/</t>
  </si>
  <si>
    <t>El Representante realiza periodicamente facebook live para comentarle a todas las personas interesadas como avanzan las discusiones de Comisión 1 y Plenaria de Cámara</t>
  </si>
  <si>
    <t>Contenido con apoyo de la UTL</t>
  </si>
  <si>
    <t>Durante la emergencia sanitaria</t>
  </si>
  <si>
    <t>https://www.facebook.com/watch/?v=919816601801062</t>
  </si>
  <si>
    <t>La Unidad de Trabajo Lesgislativo del representante responde a través de un correo electrónico y videos las preguntas más frecuentes de las personas en medio de la emergencia</t>
  </si>
  <si>
    <t>Plenaria de Cámara de Representantes</t>
  </si>
  <si>
    <t>Durante todo el semestre</t>
  </si>
  <si>
    <t>https://www.facebook.com/watch/?v=585138495467526</t>
  </si>
  <si>
    <t>Intervenciones publicadas en redes sociales con el fin de divulgar los debates presentes en la Plenaria de Cámara</t>
  </si>
  <si>
    <t>Comunidad de Tumaco</t>
  </si>
  <si>
    <t>https://www.facebook.com/watch/?v=957681044653437</t>
  </si>
  <si>
    <t xml:space="preserve">El Representante junto a los congresistas del Centro Democrático realizaron distintas donaciones para adquirir UCI para hospitales en Nariño, Casanare, Amazonas y Chocó </t>
  </si>
  <si>
    <t>Contenido Audiovisual</t>
  </si>
  <si>
    <t>Febrero 27 de 2020</t>
  </si>
  <si>
    <t>https://www.facebook.com/watch/?v=202454957778987</t>
  </si>
  <si>
    <t>El Representante se refirió a medida por la cual todas las entidades públicas comprarián de aquí en adelante café 100% colombiano</t>
  </si>
  <si>
    <t>Correo electrónico</t>
  </si>
  <si>
    <t>Marzo 25 de 2020</t>
  </si>
  <si>
    <t>https://www.facebook.com/GabrielJVallejo/photos/a.1958649947716731/2521977954717258/?type=3&amp;theater</t>
  </si>
  <si>
    <t>El Representante junto a su UTL dispusieron de un correo electrónico para que las personas con alguna duda sobre las medidas del Gobierno pudieran preguntar</t>
  </si>
  <si>
    <t>Alocuciones presidenciales</t>
  </si>
  <si>
    <t>Marzo 29 de 2020</t>
  </si>
  <si>
    <t>https://www.facebook.com/watch/?v=156197058951900</t>
  </si>
  <si>
    <t>En esta oportunidad, el Representante respaldo y compartio apartes de la intervención del presidente Duque</t>
  </si>
  <si>
    <t>Contenido audiovisual</t>
  </si>
  <si>
    <t>Abril 20 de 2020</t>
  </si>
  <si>
    <t>https://www.facebook.com/watch/?v=232067444781579</t>
  </si>
  <si>
    <t>Mensaje de apoyo y agradecimiento al Batallón San Mateo de Pereira</t>
  </si>
  <si>
    <t>Contenido audiovidsual</t>
  </si>
  <si>
    <t>Abril 28 de 2020</t>
  </si>
  <si>
    <t>https://www.facebook.com/GabrielJVallejo/photos/a.1958649951050064/2549556081959445/?type=3&amp;theater</t>
  </si>
  <si>
    <t>Realización de piezas informativas sobre los Proyectos de Ley presentados y su avance</t>
  </si>
  <si>
    <t>Mayo 1 de 2020</t>
  </si>
  <si>
    <t>https://www.facebook.com/watch/?v=559884578271998</t>
  </si>
  <si>
    <t>El Representante utilia sus redes sociales para compartir la situación que viven los diferentes empresarios del sector comercio</t>
  </si>
  <si>
    <t>Foro Económico</t>
  </si>
  <si>
    <t>Mayo 7 de 2020</t>
  </si>
  <si>
    <t>https://www.facebook.com/watch/?v=575928719699973</t>
  </si>
  <si>
    <t>El Representante formo un panel de debate con diferntes expertos nacionales sobre las nuevas dinámicas sociales y económicas que vivirá Colombia luego del Covid-19</t>
  </si>
  <si>
    <t>Plataforma ZOOM</t>
  </si>
  <si>
    <t xml:space="preserve">Grupos de interés </t>
  </si>
  <si>
    <t>Mayo 11 de 2020</t>
  </si>
  <si>
    <t>https://www.facebook.com/GabrielJVallejo/photos/a.1958649947716731/2559699620945091/?type=3&amp;theater</t>
  </si>
  <si>
    <t>El Centro Democrático en su labor como correo social propicia espacios de discusión con personas afectadas por el aislamiento preventivo</t>
  </si>
  <si>
    <t>Comisión 1</t>
  </si>
  <si>
    <t>Mayo 14 de 2020</t>
  </si>
  <si>
    <t>https://www.facebook.com/watch/?v=669849710526733</t>
  </si>
  <si>
    <t>El Representante se refirió a la imposibilidad de crear un mínimo vital, sus repercusiones económicas y la necesidad de fortalecer el sistema de servicios públicos en Comisión1 de Cámara</t>
  </si>
  <si>
    <t>Foro de La República</t>
  </si>
  <si>
    <t>Mayo 15 de 2020</t>
  </si>
  <si>
    <t>https://www.facebook.com/watch/?v=316099396041565</t>
  </si>
  <si>
    <t>Foro enfocado en el papel de las ARL en medio del Covid-19</t>
  </si>
  <si>
    <t>Dialogo con el Alcalde de Mompox</t>
  </si>
  <si>
    <t>Ciudadania y Grupos de Interes</t>
  </si>
  <si>
    <t>H.R. ENRIQUE CABRALES</t>
  </si>
  <si>
    <t>Enero 10 de 2020</t>
  </si>
  <si>
    <t>N/A</t>
  </si>
  <si>
    <t xml:space="preserve">caso de la desaparición del joven William Eduardo Vargas Cabrales en la ciudad de Mompox, Bolívar. </t>
  </si>
  <si>
    <t>Atencion a la Comunidad</t>
  </si>
  <si>
    <t xml:space="preserve">Ciudadania y Grupos de Interes. </t>
  </si>
  <si>
    <t>Febrero 03 de 2020</t>
  </si>
  <si>
    <t>Febrero 05 de 2020</t>
  </si>
  <si>
    <t xml:space="preserve">Dialogo con lideres  sobre las necesidades para nuevas propuestas de Proyectos de Ley </t>
  </si>
  <si>
    <t>Febrero 06 de 2020</t>
  </si>
  <si>
    <t>Febrero 10 de 2020</t>
  </si>
  <si>
    <t>Febrero 11 de 2020</t>
  </si>
  <si>
    <t>Atencion a Peticiones, Quejas, Reclamos, Sugerencias y Denuncias para garantizar el acceso oportuno a traves de los diferentes canales de atencion de la Ciudadania y Grupos de Interes para con la Camara de Representantes, dando cumplimiento a lo establecido por la Ley 1755 de 2015.</t>
  </si>
  <si>
    <t xml:space="preserve">Ciudadania y Grupos de Interes- </t>
  </si>
  <si>
    <t xml:space="preserve">Periodicamente una vez  se recepciona cada documento </t>
  </si>
  <si>
    <t>Febrero 13 de 2020</t>
  </si>
  <si>
    <t>Ciudadano Pedro Luis Calderon  Negrete- Acuerdos de Paz.</t>
  </si>
  <si>
    <t>Febrero 15 de 2020</t>
  </si>
  <si>
    <t>Febrero 18 de 2020</t>
  </si>
  <si>
    <t>Dialogo con ex candidatos no electos.</t>
  </si>
  <si>
    <t>Febrero 25 de 2020</t>
  </si>
  <si>
    <t>Esta recunion se llevo a cabo en el Salon de la Constitucion del Capitolio Nacional.</t>
  </si>
  <si>
    <t>Congreso Nacional de Municipios</t>
  </si>
  <si>
    <t>Febrero 26 de 2020</t>
  </si>
  <si>
    <t>‎@Fedemunicipios</t>
  </si>
  <si>
    <t>oportunidad de participación de marcas, servicios y proyectos . El cual se lleva a cabo anualmente en Cartagena de Indias.</t>
  </si>
  <si>
    <t>Marzo  02 de 2020</t>
  </si>
  <si>
    <t>Marzo 04 de 2020</t>
  </si>
  <si>
    <t>Foro Regional Segunda Vicepresidencia Senado</t>
  </si>
  <si>
    <t>Marzo 13 de 2020</t>
  </si>
  <si>
    <t>Foro Regional x la Vida de los Lideres Sociales.</t>
  </si>
  <si>
    <t>Rendición de cuentas Labores Legislativas</t>
  </si>
  <si>
    <t>Electorado</t>
  </si>
  <si>
    <t>Mayo 05 de 2020</t>
  </si>
  <si>
    <t>Zoom</t>
  </si>
  <si>
    <t xml:space="preserve">Dialogo con  jovenes escuelas de formacion Pl  deporte </t>
  </si>
  <si>
    <t>Junio 06 de 2020</t>
  </si>
  <si>
    <t>Periodicamente.</t>
  </si>
  <si>
    <t>Dialogo Videoconferencia</t>
  </si>
  <si>
    <t xml:space="preserve">Ciudadania y Jovenes- </t>
  </si>
  <si>
    <t>Junio 12 de 2020</t>
  </si>
  <si>
    <t>Junio 13 de 2020</t>
  </si>
  <si>
    <t>App Meet</t>
  </si>
  <si>
    <t>Tema Icetex-Trabajo Social- Deporte</t>
  </si>
  <si>
    <t>Junio 19 de 2020</t>
  </si>
  <si>
    <t xml:space="preserve">Ciudadano Sr Giovanny Rojas- Ley Organica. </t>
  </si>
  <si>
    <t xml:space="preserve">Ciudadania y grupos de interes  </t>
  </si>
  <si>
    <t>Junio 20 de 2020</t>
  </si>
  <si>
    <t>Pl 089- Proyeccion Icetex</t>
  </si>
  <si>
    <t>Mesa Tecnica Videoconferencia</t>
  </si>
  <si>
    <t xml:space="preserve">Ciudadania  y grupos de interes </t>
  </si>
  <si>
    <t>Junio 24 de 2020</t>
  </si>
  <si>
    <t>Junio 26 de 2020</t>
  </si>
  <si>
    <t>httos://global.gotomeeting.com/join/249791413</t>
  </si>
  <si>
    <t>Empresarios Pl Separacion En la Fuente</t>
  </si>
  <si>
    <t>Presentacion Informe de Gestion 2019-2020</t>
  </si>
  <si>
    <t>Ciudadania- Empresarios Pl Separacion En la Fuente</t>
  </si>
  <si>
    <t>Junio 25 de 2020</t>
  </si>
  <si>
    <t>secretaria.general@camara.gov.co</t>
  </si>
  <si>
    <t>Ciudadania- Jovenes.   l</t>
  </si>
  <si>
    <t>Junio 27 de 2020</t>
  </si>
  <si>
    <t xml:space="preserve">Pl Insercioon Laboral y deporte en los parques </t>
  </si>
  <si>
    <t>Reunion Sectorial</t>
  </si>
  <si>
    <t>Ciudadania y Grupos de Interes Corabastosl</t>
  </si>
  <si>
    <t>Junio 28 de 2020</t>
  </si>
  <si>
    <t>Junio 30 de 2020</t>
  </si>
  <si>
    <t>https://forms.gle/f8TvmZKZkrhyxWxy9</t>
  </si>
  <si>
    <t xml:space="preserve">Tema central corabastos e inseguiridad en el sector de Kennedy </t>
  </si>
  <si>
    <t>Atención a Peticiones, Quejas, Reclamos, Sugerencias y Denuncias para garantizar el acceso oportuno a través de los diferentes canales de atención de la ciudadanía y grupos de interés para con la Cámara de Representantes, dando cumplimiento a lo establecido por la ley 1755 de 2015</t>
  </si>
  <si>
    <t>H. R. JUAN CARLOS RIVERA PEÑA</t>
  </si>
  <si>
    <t>Enero - Junio 2020</t>
  </si>
  <si>
    <t>Conforme la recepción de las PQRSD</t>
  </si>
  <si>
    <t xml:space="preserve">https://www.facebook.com/jriverapena
http://instagram.com/riverajuancarlos 
https://twitter.com/Juan_Ca_Rivera </t>
  </si>
  <si>
    <t>Reunión con la Directora del Departamento para la Prosperidad Social DPS, Dra. Susana Correa para crear una mesa de trabajo para el Departamento de Risaralda</t>
  </si>
  <si>
    <t xml:space="preserve">Alcaldes de Risaralda </t>
  </si>
  <si>
    <t>7 de enero de 2020</t>
  </si>
  <si>
    <t>https://www.facebook.com/jriverapena/photos/a.394089570722618/1758581094273452/</t>
  </si>
  <si>
    <t>Se continuo realizando recorridos por las diferentes Instituciones del Gobierno, en compañía de los Alcaldes de Dosquebradas, Marsella, Pueblo Rico y Quinchía; visitamos el Ministerio de Vivienda, Ciudad y Territorio, Ministerio de Agricultura y Desarrollo Rural, Ministerio de Hacienda y Crédito Público -FONPET- y el Ministerio de Tecnologías de la Información y las Comunicaciones.</t>
  </si>
  <si>
    <t>27 de enero de 2020</t>
  </si>
  <si>
    <t>https://www.facebook.com/jriverapena/photos/pcb.1784459255018969/1784458805019014/</t>
  </si>
  <si>
    <t>Tuve la oportunidad de participar en el 78° Consejo de Administración de Cooperativas de las Américas, espacio de integración que reúne a los representantes de 23 países de América. Escenario donde se dieron a conocer los desarrollos cooperativos de la región que permiten la inclusión de millones de personas en el Continente, en sectores como el agropecuario, vivienda, servicios públicos y financieros, así como para compartir con ellos los avances del modelo en nuestro país, en materia social, económica y de incidencia.</t>
  </si>
  <si>
    <t>5 de febrero de 2020</t>
  </si>
  <si>
    <t>19 de febrero de 2020</t>
  </si>
  <si>
    <t>https://www.facebook.com/jriverapena/photos/pcb.1790435147754713/1790435047754723/</t>
  </si>
  <si>
    <t>Divulgación de la participación en la novena Conversación Nacional liderada por el Presidente Iván Duque Márquez, quien escuchó las expectativas ciudadanas para construir rutas de solución en torno a temas como Paz con Legalidad, Transparencia, Educación, Crecimiento con Equidad, Juventud y Medio Ambiente.</t>
  </si>
  <si>
    <t>https://www.facebook.com/jriverapena/photos/pcb.1798766953588199/1798766766921551</t>
  </si>
  <si>
    <t>Divulgación de las actividades legislativas y de acompañamiento a los municipios del Departamento de Risaralda.</t>
  </si>
  <si>
    <t>2 de marzo de 2020</t>
  </si>
  <si>
    <t>13 de marzo de 2020</t>
  </si>
  <si>
    <t>https://www.facebook.com/jriverapena/videos/163386274660402</t>
  </si>
  <si>
    <t>En medio del confinanmiento se presentó a la Bancada del Partido Conservador y a la comunidad en general unos planteamientos económicos para responder a la Emergencia Económica, Social y Ecológica.</t>
  </si>
  <si>
    <t>17 de marzo de 2020</t>
  </si>
  <si>
    <t>https://www.facebook.com/jriverapena/photos/a.394089570722618/1815445511920343</t>
  </si>
  <si>
    <t>Divulgación que la Bancada del Partido Conservador acoge la propuesta de beneficiar al sector rural con plan mínimo de datos.</t>
  </si>
  <si>
    <t>27 de marzo de 2020</t>
  </si>
  <si>
    <t>2 de abril de 2020</t>
  </si>
  <si>
    <t>https://www.facebook.com/jriverapena/videos/148579796543956</t>
  </si>
  <si>
    <t xml:space="preserve">En sesiones virtuales de la Comisión Cuarta de la Cámara de Representantes, en reunión con el DNP, Dr. Luis Alberto Rodríguez Ospino, se manifestó preocupación en el seguimiento al Decreto 440 del 20 de marzo de 2020, por la cual se adoptan medidas de urgencia en materia de contratación estatal, puesto que no se tiene conocimiento de cómo se viene manejando las subastas electrónicas en el SECOP II, entre otros temas. 
</t>
  </si>
  <si>
    <t>3 de abril de 2020</t>
  </si>
  <si>
    <t>8 de abril de 2020</t>
  </si>
  <si>
    <t>https://www.facebook.com/jriverapena/videos/254037145763474</t>
  </si>
  <si>
    <t>Se solicita al Ministro de Trabajo y Seguridad Social, doctor Angel Custodio Cabrera, en la Comisión Cuarta el acompañamiento y la creación de herramientas para el empleo rural, teniendo en cuenta la recolección de la cosecha de café.</t>
  </si>
  <si>
    <t>7 de mayo de 2020</t>
  </si>
  <si>
    <t>https://www.facebook.com/jriverapena/photos/a.394089570722618/1865819990216228/</t>
  </si>
  <si>
    <t>Bajo el enfoque de permanecer en contacto con las regiones para escuchar las necesidades e inquietudes, se llevó a cabo el conversatorio con la Viceministra del Deporte Dra. Lina María Barrera, el Director de Infraestructura Ing. Diego Montero, la líder de la región eje cafetero. Ing. Lina Alcalá, alcaldes del departamento y representantes de diferentes disciplinas deportivas.</t>
  </si>
  <si>
    <t>mayo de 2020</t>
  </si>
  <si>
    <t>12 de junio de 2020</t>
  </si>
  <si>
    <t>https://www.facebook.com/jriverapena/photos/pcb.1900510400080520/1900510306747196/</t>
  </si>
  <si>
    <t>Audiencia pública de Rendición de cuentas</t>
  </si>
  <si>
    <t xml:space="preserve">Ciudadanía y grupos de interés </t>
  </si>
  <si>
    <t>MESA DIRECTIVA, SECRETARIA GENERAL Y DIRECCIÓN ADMINISTRATIVA</t>
  </si>
  <si>
    <t xml:space="preserve">http://www.camara.gov.co/participacion-ciudadania/rendicion-de-cuentas </t>
  </si>
  <si>
    <t>Este evento se llevará a cabo según resolución 1331de 16 junio de 2017</t>
  </si>
  <si>
    <t>Ruta Legislativa</t>
  </si>
  <si>
    <t xml:space="preserve">Reunión de Bancada, Doctor  Fernando Ruiz  Ministro de Salud </t>
  </si>
  <si>
    <t>H.R. JOSE LUIS PINEDO CAMPO</t>
  </si>
  <si>
    <t>https://www.instagram.com/p/B8gXrQBl9aX/</t>
  </si>
  <si>
    <t>Se solicitó especial atención para resolver problemas que afronta el Departamento del Magadalena, especialmente el fortalecimiento de la red hospitalaria.</t>
  </si>
  <si>
    <t xml:space="preserve">Entrevista Radio </t>
  </si>
  <si>
    <t>Abril 3 de 2020</t>
  </si>
  <si>
    <t>Radio Galeón de Caracol</t>
  </si>
  <si>
    <t xml:space="preserve">Reunion superservicios en Comisión Especial de la Cámara de Representantes, operadores de energía de la costa. </t>
  </si>
  <si>
    <t>MAYO 28 DE 2020</t>
  </si>
  <si>
    <t>https://www.facebook.com/JosePinedoContigoSi/</t>
  </si>
  <si>
    <t xml:space="preserve">Agradeciemiento a los colegas de @camaracolombia y @senadogovco. Surtió trámite final el Proyecto de Ley 326/19 Cámara y 192/19 Senado, que asocia a la Nación a la celebración de los #500añosdesantamarta en el 2025, que permitirá que esta capital encuentre la ruta de acompañamiento del Gobierno de @ivanduquemarquez para la inversión de recursos en la solución a los problemas de acueducto y alcantarillado, entre otros de vital importancia. </t>
  </si>
  <si>
    <t>Jornada de atención al Público</t>
  </si>
  <si>
    <t>Líderes del
Departamento</t>
  </si>
  <si>
    <t>H.R. BUENAVENTURA LEON LEON</t>
  </si>
  <si>
    <t>Reunión con el Director de la ANI, con el fin de
avanzar en temas relacionados con la Movilidad de la región y
proyectos como
Perimetral de Oriente y Ruta del Sol.</t>
  </si>
  <si>
    <t>Líderes de los municipios de Sopó, Villeta, Guaduas, la Calera y Ubaque</t>
  </si>
  <si>
    <t>17 de enero de 2020</t>
  </si>
  <si>
    <t>20 de enero de 2020</t>
  </si>
  <si>
    <t>22 de enero de 2020</t>
  </si>
  <si>
    <t>Mesa de trabajo Ministerio de las TICs</t>
  </si>
  <si>
    <t>Alcaldes de los municipios de Ubalá, Caparrapi y Suesca.</t>
  </si>
  <si>
    <t>24 de enero de 2020</t>
  </si>
  <si>
    <t>Mesa Departamental Construcción Plan de Desarrollo
Provincia de Bajo
Magdalena</t>
  </si>
  <si>
    <t>Ciudadanos de la
Provincia</t>
  </si>
  <si>
    <t>26 de enero de 2020</t>
  </si>
  <si>
    <t>Mesa de trabajo Ministerio de Comercio</t>
  </si>
  <si>
    <t>Gerente de FEDEPANELA, alcalde de Caparrapi, alcalde de Nimaima, miembros de las centrales de mieles de Caparrapí, Útica y Quipile.</t>
  </si>
  <si>
    <t>Mesa Departamental Construcción Plan de DesarrolloProvincia del Gualivá</t>
  </si>
  <si>
    <t>Mesa Departamental Construcción Plan de Desarrollo Provincia de Soacha</t>
  </si>
  <si>
    <t>Mesa
Departamental
Construcción
Plan de
Desarrollo
Provincia de
Oriente</t>
  </si>
  <si>
    <t>Mesa
Departamental
Construcción
Plan de
Desarrollo
Provincia de
Medina</t>
  </si>
  <si>
    <t>Mesa
Departamental
Construcción
Plan de
Desarrollo
Provincia de
Tequendama</t>
  </si>
  <si>
    <t>Jornada de
atención al
Público</t>
  </si>
  <si>
    <t>Lideres de departameto</t>
  </si>
  <si>
    <t>Mesa
Departamental
Construcción
Plan de
Desarrollo
Provincia de
Sumapaz</t>
  </si>
  <si>
    <t>Mesa
Departamental
Construcción
Plan de
Desarrollo
Provincia de
Ubaté</t>
  </si>
  <si>
    <t>Mesa
Departamental
Construcción
Plan de
Desarrollo
Provincia de Alto
Magdalena</t>
  </si>
  <si>
    <t>Mesa
Departamental
Construcción
Plan de
Desarrollo
Provincia de
Magdalena
Centro</t>
  </si>
  <si>
    <t>Mesa
Departamental Construcción Plan de Desarrollo Provincia de Sabana Centro</t>
  </si>
  <si>
    <t>11 de febrero de
2020</t>
  </si>
  <si>
    <t>Mesa Departamental Construcción Plan de Desarrollo Provincia del Guavio</t>
  </si>
  <si>
    <t>13 de febrero de
2020</t>
  </si>
  <si>
    <t>Mesa
Departamental Construcción Plan de Desarrollo Provincia de Sabana Occidente</t>
  </si>
  <si>
    <t>14 de febrero de
2020</t>
  </si>
  <si>
    <t>Mesa
Departamental Construcción Plan de Desarrollo Provincia de</t>
  </si>
  <si>
    <t>17 de febrero de
2020</t>
  </si>
  <si>
    <t>20 de febrero de
2020</t>
  </si>
  <si>
    <t>21 de febrero de
2020</t>
  </si>
  <si>
    <t>24 de febrero de
2020</t>
  </si>
  <si>
    <t>25 de febrero de
2020</t>
  </si>
  <si>
    <t>Mesa de Trabajo Ministerio de Educación</t>
  </si>
  <si>
    <t>Alcaldes de los municipios de Caparrapi y Chipaque</t>
  </si>
  <si>
    <t>Mesa de Trabajo Ministerio del Deporte</t>
  </si>
  <si>
    <t>Alcalde del municipio de Cajicá, Jefe de Planeación del municipio de Junin y funcionaria de la Secretaria de Planeación de Caparrapi.</t>
  </si>
  <si>
    <t>26 de febrero de
2020</t>
  </si>
  <si>
    <t>Participación en aniversario de la IED San Gabriel del municipio de Cajicá</t>
  </si>
  <si>
    <t>Alumnado y cuerpo docente de la institución</t>
  </si>
  <si>
    <t>Visita al muniicpio de Arbeláez</t>
  </si>
  <si>
    <t>Habitantes del municipio</t>
  </si>
  <si>
    <t>29 de febrero de
2020</t>
  </si>
  <si>
    <t>28 de febrero de
2020</t>
  </si>
  <si>
    <t>02 de marzo de
2020</t>
  </si>
  <si>
    <t>Mesa de Trabajo
INVIAS</t>
  </si>
  <si>
    <t>Alcalde del municipio de Junin</t>
  </si>
  <si>
    <t>16 de marzo de
2020</t>
  </si>
  <si>
    <t>Mesa de Trabajo
CISA</t>
  </si>
  <si>
    <t>Lideres del municipio de Pacho</t>
  </si>
  <si>
    <t>17 de marzo de
2020</t>
  </si>
  <si>
    <t>Mesa de Trabajo
Banco Agrario</t>
  </si>
  <si>
    <t>Alcade y funcionarios alcaldia de la Calera</t>
  </si>
  <si>
    <t>18 de marzo de
2020</t>
  </si>
  <si>
    <t>Atención al público virtual</t>
  </si>
  <si>
    <t>Lideres del Departamento de Cundinamarca</t>
  </si>
  <si>
    <t>20 de marzo de
2020</t>
  </si>
  <si>
    <t>Reunión Proyecto de Acto Legislativo Región Metropolitana</t>
  </si>
  <si>
    <t>Foro Educación virtual en la ruralidad</t>
  </si>
  <si>
    <t>Con invitados del orden nacional, departamental y municipal, con trasmisión al público en general</t>
  </si>
  <si>
    <t>Foro Retos del Turismo en Cundinamarca</t>
  </si>
  <si>
    <t>Foro "Impactos de la emergencia sanitaria, económica y sanitaria en el sector agropecuario Cundinamarqués</t>
  </si>
  <si>
    <t>Foro "Semillero de Propietarios: una oportunidad de Vivienda Digna"</t>
  </si>
  <si>
    <t>03 de junio de 2020</t>
  </si>
  <si>
    <t>Foro "Expectativa Vs realidad del día a día de la población adulta mayor"</t>
  </si>
  <si>
    <t>Participación en sesión del Concejo del municipio de Funza para
hablar del PAL de Región Metropolitana</t>
  </si>
  <si>
    <t>Población en general</t>
  </si>
  <si>
    <t>20 de junio de 2020</t>
  </si>
  <si>
    <t>Participación en sesión del Concejo del municipio de Madrid para
hablar del PAL de Región Metropolitana</t>
  </si>
  <si>
    <t>23 de junio de 2020</t>
  </si>
  <si>
    <t>Foro "Retos para atender la juventud en medio de la pandemia</t>
  </si>
  <si>
    <t>25 de junio de 2020</t>
  </si>
  <si>
    <t>Participación en reunión del Concejo de Cogua para
hablar del PAL de Región Metropolitana</t>
  </si>
  <si>
    <t>Se prublican a diario.
De 6 a 8 post.</t>
  </si>
  <si>
    <t>Se prublican a diario. De 6 a 8 post.</t>
  </si>
  <si>
    <t>https://es-la.facebook.com/</t>
  </si>
  <si>
    <t>Se prublican a diario.
De 2 a 4 post.</t>
  </si>
  <si>
    <t>Se prublican a diario. De 2 a 4 post.</t>
  </si>
  <si>
    <t>Se publican a diario.
De 2 a 4 post.</t>
  </si>
  <si>
    <t>https://www.instagram.com</t>
  </si>
  <si>
    <t>Se prublican a diario. De 2 a 4 trinos.</t>
  </si>
  <si>
    <t>Se publican a diario. De 2 a 4 trinos.</t>
  </si>
  <si>
    <t>https://twitter.com/bventur</t>
  </si>
  <si>
    <t>116 municipios de
Cundinamarca</t>
  </si>
  <si>
    <t>Febrero 20 de 2020</t>
  </si>
  <si>
    <t>12 de marzo de
2020</t>
  </si>
  <si>
    <t>13 de marzo de
2020</t>
  </si>
  <si>
    <t>TEMA: Salud de Cundinamarca en epoca de Coronavirus</t>
  </si>
  <si>
    <t>Municipios de la Provincia del Sumapaz</t>
  </si>
  <si>
    <t>TEMAS: Región Gestión, servicios públicos, incremento en facturación
.</t>
  </si>
  <si>
    <t>Municipios de la Provincia de Almeidas</t>
  </si>
  <si>
    <t>Febrero 20 de 2021</t>
  </si>
  <si>
    <t>29  de abril de
2020</t>
  </si>
  <si>
    <t>8 de mayo de 2020</t>
  </si>
  <si>
    <t>TEMAS: Región Metropolitana, Servicios Públicos y proyectos de ley radicados.</t>
  </si>
  <si>
    <t>116 municipios  de
Cundinmarca</t>
  </si>
  <si>
    <t>Febrero 20 de 2022</t>
  </si>
  <si>
    <t>21 de mayo de
2020</t>
  </si>
  <si>
    <t>TEMAS: Servicios Públicos, Salud, Apoyo al Agro y radicación de proyectos de ley de autoría</t>
  </si>
  <si>
    <t>116 municipios de
Cundinmarca</t>
  </si>
  <si>
    <t>Febrero 20 de 2023</t>
  </si>
  <si>
    <t>28 de mayo de
2020</t>
  </si>
  <si>
    <t>24 de junio de 2020</t>
  </si>
  <si>
    <t>TEMAS: ACTA DE INICIO OBRAS DE CONSTRUCCIÓN DE REGIOTRAM DE EOOCIDENTE</t>
  </si>
  <si>
    <t>RENDICIÓN DE CUENTAS</t>
  </si>
  <si>
    <t>TODA LA POBLACIÓN</t>
  </si>
  <si>
    <t>01 de julio de 2020</t>
  </si>
  <si>
    <t>Ciudadanía  y grupos que envían PQRS a la oficina de la representante</t>
  </si>
  <si>
    <t>H.R. CATALINA ORTÍZ</t>
  </si>
  <si>
    <t>01 de Enero hasta 6 de julio  de 2020</t>
  </si>
  <si>
    <t>Cada vez que llega una petición, queja, reclamo, sugerencia o denuncia a los canales de comunicación de la representante</t>
  </si>
  <si>
    <t>El grupo de abogados de la Unidad de Trabajo Legislativo lleva a cabo el proceso de recepción y trámite de la PQRS que llega a la representante.</t>
  </si>
  <si>
    <t>Generación de contenidos diarios cerca del trámite legislativo , a través del uso de redes sociales</t>
  </si>
  <si>
    <t>Seguidores en redes sociales, ciudadanía del Valle del Cauca y votantes</t>
  </si>
  <si>
    <t>Esta cuenta se creó en abril de 2009</t>
  </si>
  <si>
    <t>twitter: @cataortizcamara ‏</t>
  </si>
  <si>
    <t>Esta Estrategia da cumplimiento a lo establecido en la estrategia digital planteada  para el control social de la gestión</t>
  </si>
  <si>
    <t>Facebook Live con Omar Tellez y Pablo Santos</t>
  </si>
  <si>
    <t>Ciudadanía vallecaucana interesada en emprendimiento</t>
  </si>
  <si>
    <t>Este facebook live se hizo sobre la resiliencia de los emprendedores cuando la cuarentena nacional apenas comenzaba</t>
  </si>
  <si>
    <t>Zoom desafíos de la industria audiovisual en la coyuntura del coronavirus</t>
  </si>
  <si>
    <t>Ciudadanía interesada y parte de la industria audiovisual</t>
  </si>
  <si>
    <t>Con esta reunión de zoom que fue transmitida mediante facebook se dieron a conocer los desafíos de la industria audiovisual durante la pandemia</t>
  </si>
  <si>
    <t>Zoom Sector turismo</t>
  </si>
  <si>
    <t>Ciudadanía vallecaucana, interesados o participes del sector del turismo</t>
  </si>
  <si>
    <t>Con esta reunión se pudo evidenciar las peticiones del sector del turismo que ha sido uno de los más afectados por la pandemia.</t>
  </si>
  <si>
    <t>Zoom emprendedores y trabajadores independientes del sector belleza</t>
  </si>
  <si>
    <t>Ciudadanía vallecaucana, trabajadores independientes del sector de belleza</t>
  </si>
  <si>
    <t>Reunión con emprendedores y trabajadores independientes del sector belleza. Un gremio sensiblemente afectado por la coyuntura actual y que busca reinventarse para prestar el mejor servicio una vez puedan retornar labores</t>
  </si>
  <si>
    <t>Zoom Sector Gastronómico del Valle</t>
  </si>
  <si>
    <t>Ciudadanía vallecaucana interesada en el sector gastronómico</t>
  </si>
  <si>
    <t>Esta reunión mediante zoom se presentó como un espacio para escuchar a los vallecaucanos que hacen parte del sector gastronómico y las alternativas de cara a la coyuntura del COVID</t>
  </si>
  <si>
    <t>Panel virtual: Retos Sostenibles para Generaciones Futuras (Semana CI)</t>
  </si>
  <si>
    <t>23 de abril de 2020</t>
  </si>
  <si>
    <t>Dentro del marco de la Semana Mundial de Creatividad e Innovación, organizado por IKU Innovación. Se participó en el panel "Retos sostenibles para las generaciones futuras"</t>
  </si>
  <si>
    <t>Live Plan de Desarrollo Palmira</t>
  </si>
  <si>
    <t>Ciudadanía vallecaucana interesada en el Plan de Desarrollo de Palmira</t>
  </si>
  <si>
    <t>27 de abril de 2020</t>
  </si>
  <si>
    <t>En este facebook live se compartió sobre el Plan de Desarrollo de Palmira a la ciudadanía</t>
  </si>
  <si>
    <t>Mesa de Expertos Fundación KAS e Instituto de CP</t>
  </si>
  <si>
    <t xml:space="preserve">Ciudadanía vallecaucana interesada en la situación de la crisis económica </t>
  </si>
  <si>
    <t>Instituto de Ciencia Política Hernán Echavarría Olózaga, y la KAS - Programa Estado de Derecho para Latinoamérica, debatiendo sobre ¿cómo responder a la crisis económica en tiempos de pandemia?</t>
  </si>
  <si>
    <t>Zoom con el sector moda</t>
  </si>
  <si>
    <t>Ciudadanía interesada y parte del sector de la moda</t>
  </si>
  <si>
    <t>29 de abril de 2020</t>
  </si>
  <si>
    <t>Esta reunión mediante zoom se presentó como un espacio para escuchar a los vallecaucanos que hacen parte del sector de la moda de cara a la coyuntura del COVID</t>
  </si>
  <si>
    <t>Zoom reinvención en los tiempos de cuarentena</t>
  </si>
  <si>
    <t>Con esta reunión se quiso mostrar la posibilidad de reinvención en tiempos de cuarentena para los emprendimientos</t>
  </si>
  <si>
    <t>zoom ¿Cual es el papel del sector financiero en la coyuntura del COVID-19?</t>
  </si>
  <si>
    <t>6 de mayo de 2020</t>
  </si>
  <si>
    <t>Con esta reunión los ciudadanos pudieron evidenciar el papel del sector financiero durante la coyuntura del COVID-19</t>
  </si>
  <si>
    <t>Live Expedición Tribugá con Iván Marulanda</t>
  </si>
  <si>
    <t>Ciudadanía vallecaucana interesada en la situación del puerto de Tribugá</t>
  </si>
  <si>
    <t>1 de junio de 2020</t>
  </si>
  <si>
    <t>Instagram: @exptribuga</t>
  </si>
  <si>
    <t>En vivo con Iván Marulanda en Instagram live con Expedición Tribugá. Se habló de los retos como congresistas para frenar la construcción de este puerto, el trabajo ciudadano que se ha adelantado y más.</t>
  </si>
  <si>
    <t>Mesa de trabajo #SOSBuenaventura</t>
  </si>
  <si>
    <t xml:space="preserve">Ciudadanía vallecaucana interesada en la situación de Buenaventura </t>
  </si>
  <si>
    <t>26 de junio de 2020</t>
  </si>
  <si>
    <t>Con los logros de la twitteraton se logró establecer una mesa de trabajo por Buenaventura.</t>
  </si>
  <si>
    <t>Promover diferentes emprendimientos del Valle a través de redes sociales</t>
  </si>
  <si>
    <t>Desde inicios de Junio de 2020</t>
  </si>
  <si>
    <t>Instagram:@cataortizcamara</t>
  </si>
  <si>
    <t>Mediante el uso de las historia de Instagram la representante muestra diferentes emprendimientos para promover la compra de productos de estos mismos usando la amplia plataforma que posee</t>
  </si>
  <si>
    <t>Audiencia Pública "Foro de OTT"</t>
  </si>
  <si>
    <t>11 de marzo de 2020</t>
  </si>
  <si>
    <t>Evento presencial en la Universidad externado de Colombia donde se expuso el apoyo a la industria audiovisual  mediante la inclusión de contenidos nacionales en plataformas digitales de streaming</t>
  </si>
  <si>
    <t>Audiencia Pública por Crisis económica de todos los trabajadores independientes, desvinculados e informales</t>
  </si>
  <si>
    <t>H.R. FABIÁN DÍAZ PLATA</t>
  </si>
  <si>
    <t xml:space="preserve">Twitter: @FabianDiazPlata
Instagram: fabiandiaz.plata
facebook: @fabiandiazcomunidad </t>
  </si>
  <si>
    <t>Se realizó con éxito</t>
  </si>
  <si>
    <t>Atención a Peticiones, Quejas, Reclamos, Sugerencias y Denuncias para garantizar el acceso oportuno a través de los diferentes canales de atención de la ciudadanía y grupos de interés para con la Cámara de Representantes, dando cumplimiento a lo establecido por la ley 1755 de 2015.</t>
  </si>
  <si>
    <t xml:space="preserve"> De acuerdo  como se recepcionan las PQRSD así mismo se emite respuesta de manera oportuna </t>
  </si>
  <si>
    <t>Se ha venido realizando con éxito</t>
  </si>
  <si>
    <t>Mesas de Trabajo Realizada en Conjunto con el MINTRABAJO, UNP, SUPERVIGILANCIA en relación a las irregularidades presentadas con la prueba de poligrafía y la tercerización laboral De los hombres De protección UNP.</t>
  </si>
  <si>
    <t>Asistencia a reuniones del comité para la defensa del agua y el páramo de Santurbán- plataforma cívica que articula a diferentes sectores sociales, políticos, académicos y activistas preocupados por el riesgo que corre el agua de la región a causa de los megaproyectos mineros que se quieren desarrollar en el páramos de Santurbán y sus ecosistemas complemantarios como el subpáramo y el bosque alto andino. (Bucaramanga- calle 33 # 23-37)</t>
  </si>
  <si>
    <t>Se llevan a cabo semanalmente</t>
  </si>
  <si>
    <t>H.R. CARLOS EDUARDO ACOSTA LOZANO</t>
  </si>
  <si>
    <t>18 de Julio de 2020</t>
  </si>
  <si>
    <t>Este evento será llevado a cabo según resolución 1331 de 16  de junio de 2017</t>
  </si>
  <si>
    <t>Generación de contenidos diarios acerca de la gestión del HR CARLOS EDUARDO ACOSTA LOZANO en el territorio, a través del uso de redes sociales</t>
  </si>
  <si>
    <t xml:space="preserve">Diariamente durante toda  la vigencia  2020
</t>
  </si>
  <si>
    <t>Twitter: @CarlosAcostaCJL Facebook: Carlos Eduardo Acosta Instagram: @CarlosAcostaCJL Spotify: Una voz con sentido
Youtube: Carlos Acosta</t>
  </si>
  <si>
    <t>Youtube Canal Unidos la vida se respeta desde su concepción hasta la muerte</t>
  </si>
  <si>
    <t>Grupo etario de   adultos y jovenes</t>
  </si>
  <si>
    <t>10 de Mayo de 2020</t>
  </si>
  <si>
    <t>10 de mayo de 2020</t>
  </si>
  <si>
    <t>Audiencia Pública Proyecto de Ley Talento Humano en Salud</t>
  </si>
  <si>
    <t>16 de Abril de 2020</t>
  </si>
  <si>
    <t>Trabajar en el mejoramiento de talento humano del sector salud es prioridad </t>
  </si>
  <si>
    <t>Mesa de Pastores por plataforma zoom</t>
  </si>
  <si>
    <t>20 de Abril de 2020</t>
  </si>
  <si>
    <t xml:space="preserve">
Trabajar en temas de derechos humanos y revisiòn de decretos con respecto  a la emergencia sanitaria de Covid-19 que tengan que ver con el sector religioso
</t>
  </si>
  <si>
    <t>Conversatorio por Facebook Live</t>
  </si>
  <si>
    <t>5 de Junio de 2020</t>
  </si>
  <si>
    <t>5 de junio de 2020</t>
  </si>
  <si>
    <t>Defender el derecho de los padres para educar a sus hijos</t>
  </si>
  <si>
    <t>Foro sobre el Castigo Fìsico</t>
  </si>
  <si>
    <t>ForoProyecto de Ley Derecho a la Huelga</t>
  </si>
  <si>
    <t>16 de junio de 2020</t>
  </si>
  <si>
    <t>01 de Enero de 2020 hasta 31de Diciembre de 2020</t>
  </si>
  <si>
    <t>Reunión del Bloque Regional del Valle del Cauca, Gobernadora del Valle del Cauca, Alcalde de Cali, Congresistas y gremios</t>
  </si>
  <si>
    <t>H.R ELBERT DIAZ LOZANO</t>
  </si>
  <si>
    <t xml:space="preserve">20 de enero de 2020 </t>
  </si>
  <si>
    <t>Temas dragado al canal de Buenaventura; concesión de la maya vial del Valle del Cauca;concesión del aeropuerto</t>
  </si>
  <si>
    <t>Reunión en la cámara de comercio de Cali, donde escuchamos a los operadores portuarios y a los gremios de Buenaventura en el tema del Dragado del canal de acceso.</t>
  </si>
  <si>
    <t xml:space="preserve">27 de enero de 2020 </t>
  </si>
  <si>
    <t>Temas dragado al canal de Buenaventura, mantenimiento, peajes entre otros</t>
  </si>
  <si>
    <t>Reunión Observatorio de infraestructura del Valle</t>
  </si>
  <si>
    <t xml:space="preserve">03 de febrero de 2020 </t>
  </si>
  <si>
    <t xml:space="preserve">Espacio para que los intervinientes en los proyectos del Valle, presenten sus dificultades, retrasos, inconvenientes para el desarrollo de los proyectos </t>
  </si>
  <si>
    <t>Reunión Virtual del Bloque Regional. Avance de los grandes proyectos de infraestructura en el Valle del Cauca</t>
  </si>
  <si>
    <t>Avance en los grandes proyectos de infraestructura</t>
  </si>
  <si>
    <t>Reunión Bloque Regional. Seguimiento a infraestructura regional, Proyecto de Ley exoneración de impuestos Juegos Panamericanos, Problemática sector confecciones.</t>
  </si>
  <si>
    <t xml:space="preserve">02 de marzo de 2020 </t>
  </si>
  <si>
    <t>Seguimiento a infraestructura regional, Proyecto de Ley exoneración de impuestos Juegos Panamericanos, Problemática sector confecciones</t>
  </si>
  <si>
    <t>Reunión virtual Bloque Regional. COVID en el Valle del Cauca</t>
  </si>
  <si>
    <t xml:space="preserve">31 de marzo de 2020 </t>
  </si>
  <si>
    <t>COVID en el Valle del Cauca</t>
  </si>
  <si>
    <t>Reunión virtual Bloque Regional Diálogo con Directora DPS, para conocer ayudas del Gobierno Nacional para los ciudadanos más vulnerables del Valle del Cauca en el marco de la pandemia</t>
  </si>
  <si>
    <t xml:space="preserve">03 de abril de 2020 </t>
  </si>
  <si>
    <t xml:space="preserve">Intervención de la Directora del Departamento para la Prosperidad Social, Susana Correa:        Familias en Acción       Colombia Mayor      Jóvenes en Acción      Seguridad Alimentaria    Buenaventura     </t>
  </si>
  <si>
    <t>Reunión Virtual Bloque Regional. Situación de salud en el marco de la pandemia, preparación red de salud para su atención de contagiados, ayudas privadas y Anuncio apertura licitación Malla Vial del Valle</t>
  </si>
  <si>
    <t xml:space="preserve">08 de abril de 2020 </t>
  </si>
  <si>
    <t>Informe Situación de la salud en el Valle del Cauca por efectos del coronavirus            Informe de apoyo privado, #Unasolafuerza , Mariana Caicedo Propacífico                 Nueva Malla Vial del Valle del Cauca          Doctor Manuel Gutiérrez – Presidente ANI</t>
  </si>
  <si>
    <t>Reunión Virtual Bloque Regional Tema: Diálogo con Ministro de Comercio, Industria y Turismo. Para conocer ayudas del Gobierno Nacional para el sector empresarial en el marco de la pandemia</t>
  </si>
  <si>
    <t xml:space="preserve">13 de abril de 2020 </t>
  </si>
  <si>
    <t>Reunión virtual Bloque Regional. Apoyo a la red de salud del departamento, Plan especial en salud con recursos nacionales para el Distrito de Buenaventura, atendiendo situación de abandono y debilidad en la red pública de salud, Ayudas para alimentación en los municipios del Valle del Cauca</t>
  </si>
  <si>
    <t xml:space="preserve">21 de abril de 2020 </t>
  </si>
  <si>
    <t xml:space="preserve"> Apoyo a la red de salud del departamento,    Plan especial en salud con recursos nacionales para el Distrito de Buenaventura, atendiendo situación de abandono y debilidad en la red pública de salud,   Ayudas para alimentación en los municipios del Valle del Cauca</t>
  </si>
  <si>
    <t>Reunión Virtual Bloque Regional. Diálogo con Ministra de Cultura para exponer necesidades de los sectores de industrias creativas, artísticas y del entretenimiento</t>
  </si>
  <si>
    <t xml:space="preserve">06 de mayo de 2020 </t>
  </si>
  <si>
    <t>Presentación de propuestas recibidas de los representantes del sector cultural</t>
  </si>
  <si>
    <t>Reunión Virtual Bloque Regional. Diálogo con Viceministro de Turismo, para exponer necesidades del sector Hotelero y gastronómico</t>
  </si>
  <si>
    <t xml:space="preserve">05 de junio de 2020 </t>
  </si>
  <si>
    <t>Diálogo con Viceministro de Turismo, para exponer necesidades del sector Hotelero y gastronómico</t>
  </si>
  <si>
    <t>Reunión Virtual. fondos de Reactivación Empresarial, Emcali y Salud en el Departamento</t>
  </si>
  <si>
    <t xml:space="preserve">06 de junio de 2020 </t>
  </si>
  <si>
    <t>Fondos de Reactivación Empresarial, Emcali y Salud en el Departamento</t>
  </si>
  <si>
    <t>Reunión Virtual Bloque Regional Plan de Desarrollo Departamental - Diálogo con la Gobernadora</t>
  </si>
  <si>
    <t xml:space="preserve">12 de junio de 2020 </t>
  </si>
  <si>
    <t>Plan de Desarrollo Departamental - Diálogo con la Gobernadora</t>
  </si>
  <si>
    <t xml:space="preserve">Hasta que se realice empalme con Unidad de Atención Ciudadana </t>
  </si>
  <si>
    <t>http://www.camara.gov.co/consulta-pqrsd</t>
  </si>
  <si>
    <t xml:space="preserve">Al finalizar el periodo legislativo 2019 - 2020, se enviará a empalme con Unidad de Atención Ciudadana </t>
  </si>
  <si>
    <t>Segundo Encuentro por la Unidad Regional 2020</t>
  </si>
  <si>
    <t>Ciudadanía, entidades y grupos de interés</t>
  </si>
  <si>
    <t>H.R .YENICA ACOSTA INFANTE</t>
  </si>
  <si>
    <t>Enero 2020</t>
  </si>
  <si>
    <t>https://www.facebook.com/1207015859397858/posts/2308150545951045/</t>
  </si>
  <si>
    <t>87 años de la Gloriosa Batalla de Tarapacá</t>
  </si>
  <si>
    <t>Febrero 2020</t>
  </si>
  <si>
    <t>Febrero 14 de 2020</t>
  </si>
  <si>
    <t>https://www.facebook.com/1207015859397858/posts/2322368661195900/</t>
  </si>
  <si>
    <t>Participación en los actos simbólicos por la conmemoración de los 87 años de la Batalla de Tarapacá, hecho que se desencadenó durante el conflicto Colombo-Peruano en el año de 1933 y al cual nos unimos para homenajear.</t>
  </si>
  <si>
    <t>Ciclo de Diálogos Intersectoriales de Leticia</t>
  </si>
  <si>
    <t>Febrero 16 de 2020</t>
  </si>
  <si>
    <t>https://www.facebook.com/1207015859397858/posts/2325707664195333/</t>
  </si>
  <si>
    <t>En compañía del señor Alcalde de Leticia, doctor Jorge Luis Mendoza, el  Secretario de Gobierno Municipal, Euson Alves Souza, el Inspector de Tránsito, Intendente Iván Darío Ahuanari Chota y el Teniente Javier Martínez; atendimos a las peticiones del gremio de los motocarros, en materia de garantías laborales con el decreto de reglamentación, mejoramiento de la malla vial para el tránsito adecuado de los automotores</t>
  </si>
  <si>
    <t>Consejos Municipales y Departamental de Gestión del Riesgo y Desastres</t>
  </si>
  <si>
    <t>https://www.facebook.com/1207015859397858/posts/2329506463815453/</t>
  </si>
  <si>
    <t>Participamos en los Consejos Municipales y Departamental de Gestión del Riesgo y Desastres en Puerto Nariño y Leticia los días 17 y 18 de febrero, con el fin de construir articuladamente un adecuado Plan de Prevención de Emergencias y Desastres en el Amazonas</t>
  </si>
  <si>
    <t>Inicio Obra del PMAA de Leticia</t>
  </si>
  <si>
    <t>Febrero 22 de 2020</t>
  </si>
  <si>
    <t>https://www.facebook.com/1207015859397858/posts/2336781099754656/</t>
  </si>
  <si>
    <t>Acompañamos al ministro de Vivienda, Ciudad y Territorio, doctor Jonathan Malagón y al señor alcalde, Jorge Luis Mendoza en el acto de inicio de la obra del Plan Maestro de Acueducto y Alcantarillado del casco urbano de Leticia.</t>
  </si>
  <si>
    <t>Macrorueda de Oferta Institucional</t>
  </si>
  <si>
    <t>Marzo 2020</t>
  </si>
  <si>
    <t>Marzo 05 de 2020</t>
  </si>
  <si>
    <t>https://www.facebook.com/1207015859397858/posts/2360062784093154/</t>
  </si>
  <si>
    <t>Participación en la  ”Macrorrueda de oferta institucional de gobierno Llanos - Orinoquía - Amazonía”, celebrado en Yopal, Casanare. El evento fue convocado por la Consejería para las Regiones de la Presidencia de la República de Colombia, y buscó consolidar las relaciones entre las autoridades locales y el gobierno nacional, con base en el trabajo articulado institucional.</t>
  </si>
  <si>
    <t>Recolección de PQRS por la ineficiencia en el servicio de conectividad y telecomunicaciones</t>
  </si>
  <si>
    <t>Marzo 14 de 2020</t>
  </si>
  <si>
    <t>https://www.facebook.com/1207015859397858/posts/2377102082389224/</t>
  </si>
  <si>
    <t>Convocatoria y recolección de PQRS ciudadanas en el Amazonas, para solicitar respuestas al problema de la intermitencia del servicio de conectividad y telecomunicaciones.</t>
  </si>
  <si>
    <t>Apoyo consultas Programas Sociales del Estado en el marco de la pandemia del Covid-19</t>
  </si>
  <si>
    <t>Abril 2020</t>
  </si>
  <si>
    <t>Abril 09 de 2020</t>
  </si>
  <si>
    <t>https://www.facebook.com/1207015859397858/posts/2428997453866353/</t>
  </si>
  <si>
    <t>Apoyo consultas virtuales en las plataformas de los Programas Sociales del Estado en el marco de la pandemia del Covid-19</t>
  </si>
  <si>
    <t>Conversatorio Virtual, educación en la Amazonía</t>
  </si>
  <si>
    <t>Junio 2020</t>
  </si>
  <si>
    <t>https://www.facebook.com/1207015859397858/posts/2600150243417739/</t>
  </si>
  <si>
    <t>Convocatoria al conversatorio Virtual: “Los retos y desafíos de la educación a través de la virtualidad en nuestra Colombia profunda: Versión Amazonía”.</t>
  </si>
  <si>
    <t>https://www.facebook.com/1207015859397858/posts/2607662842666479/</t>
  </si>
  <si>
    <t>Participación en el conversatorio Virtual: “Los retos y desafíos de la educación a través de la virtualidad en nuestra Colombia profunda: Versión Amazonía”. Como sociedad debemos proponer soluciones a las brechas del analfabetismo y conectividad; trabajando articuladamente entre gobierno nacional y departamental, garantizando y ofreciendo una verdadera educación de calidad: con guías educativas incluyentes; capacitación de nuestros maestros y; haciendo seguimiento a las políticas públicas de educación.</t>
  </si>
  <si>
    <t>Mesa de trabajo virtual interinstitucional con la Universidad del Rosario, autoridades departamentales y de la salud</t>
  </si>
  <si>
    <t>Academia, entidades y grupos de interés</t>
  </si>
  <si>
    <t>Julio 01 de 2020</t>
  </si>
  <si>
    <t>https://www.facebook.com/1207015859397858/posts/2621545721278191/</t>
  </si>
  <si>
    <t>Como resultado de este importante espacio, la Universidad pone a disposición de la Secretaría de Salud Departamental y del Laboratorio de Salud Pública, el robot Hamilton, equipo científico que realiza 1.000 pruebas diarias de covid-19 y la cual sólo existen 3 en el país. En adelante, corresponde a la Secretaría de Salud Departamental, siguiendo el conducto regular, notificar al Instituto Nacional de Salud la intención del Alma Mater de recibir y examinar las pruebas realizadas en el Amazonas.</t>
  </si>
  <si>
    <t>Constante difusión de las actividades de la Congresistas, durante el semestre, a través de las redes sociales, para incentivar la participaciuón ciudadana y el intecambio de opiniones y conocimientos, que permitan la construcción de una agenda de acción en el desempeño de las funciones de la Congresistas.</t>
  </si>
  <si>
    <t xml:space="preserve">Especialmente dirigida a los ciudadanos del departamento de Sucre. </t>
  </si>
  <si>
    <t>H.R. MILENE JARAVA DIAZ</t>
  </si>
  <si>
    <t>Toda la vigencia 2020</t>
  </si>
  <si>
    <t>No aplica.</t>
  </si>
  <si>
    <t>Diariamente, desde Enero de 2020.</t>
  </si>
  <si>
    <t>Instagram: @milene_jarava_</t>
  </si>
  <si>
    <t>Atención y respuesta opórtuna a las PQRS de los coiudadanos y demás peticionarios.</t>
  </si>
  <si>
    <t>Toda la vigencia 2020.</t>
  </si>
  <si>
    <t xml:space="preserve">Diariamente durante toda  la vigencia </t>
  </si>
  <si>
    <t>milene.jarava@camara.gov.co</t>
  </si>
  <si>
    <t>Matriz de cumplimiento Ley 1712 de 2014 de Procuraduría General de la Nación</t>
  </si>
  <si>
    <t xml:space="preserve">Durante toda  la vigencia. </t>
  </si>
  <si>
    <t>Mesa de trabajo con INVIAS y alcaldes de Prado e Icononzo</t>
  </si>
  <si>
    <t>H.R. AQUILEO MEDINA ARTEAGA</t>
  </si>
  <si>
    <t>https://www.facebook.com/aquileomedinaa/posts/2847296168666151</t>
  </si>
  <si>
    <t>Junto a la alcaldesa de Icononzo, Dra. Margot Morales y el alcalde de Prado, Dr. Luis Ernesto Castañeda, nos reunimos con la dirección del Insituto Nacional de INVIAS para la inclusión en el programa de Colombia Rural sobre el mejoramiento del corredor vial, vía terciaria de los municipios del departamento del Tolima.</t>
  </si>
  <si>
    <t>Mesa de trabajo con la Ministra de Transporte y alcaldes de Purificación y Roncesvalles</t>
  </si>
  <si>
    <t>https://www.facebook.com/aquileomedinaa/posts/2875802082482226</t>
  </si>
  <si>
    <t>Ante el Ministerio de Transporte junto al alcalde de Roncesvalle, Dr. Omar Espinosa y alcalde de Purificación Dr. Cristian Barragan, puntualizamos temas como vías terciarias, puentes militares y la construcción de placas huellas para los municipios como Purificacion y Roncesvalles. Lo anterior, con la finalidad de lograr que el Tolima tenga liderazgo regional en infraestructura vial y desarrollo socioeconómico, en municipios como Roncesavalles que ha sido afectado por el conflicto armado.</t>
  </si>
  <si>
    <t>Mesa de trabajo con el Ministro del Deporte y alcaldes de Purificación, Ambalema, Dolores, Roncesvalles, Icononzo y Prado.</t>
  </si>
  <si>
    <t>https://www.facebook.com/aquileomedinaa/posts/2886468638082237</t>
  </si>
  <si>
    <t>Ante el Ministro de Deporte, Dr. Ernesto Lucena Barrero y junto alcaldes de Purificación, Ambalema, Dolores, Roncesvalles, Icononzo y Prado, presentamos la viabilidad de los proyectos para infraestructura deportiva como pistas de alto rendimiento, parques biosaludables y cubiertas para los escenarios con la finalidad de fortalecer tejido social a través del deporte y la recreación.</t>
  </si>
  <si>
    <t>Mesa de trabajo con el Ministro del Vivienda, Ciudad y Territorio, alcaldes de Purificación, Prado, Icononzo y Ambalema.</t>
  </si>
  <si>
    <t>https://www.facebook.com/aquileomedinaa/posts/2888530444542723</t>
  </si>
  <si>
    <t>Ante el Ministro de Vivienda, Ciudad y Territorio, Jonathan Malagón González expusimos junto a los alcaldes de Purificación, Prado, Icononzo y Ambalema los diferentes proyectos en mejoramiento de vivienda y agua que requiere el departamento del Tolima. Se definió una "mesa técnica" con el fin de priorizar la construcción de viviendas nuevas y ejecutar el proyecto, de manera cofinanciada, entre Alcaldía y Ministerio de Vivienda.</t>
  </si>
  <si>
    <t>Reunión con comunidad de Prado, Tolima</t>
  </si>
  <si>
    <t>2 de febrero de 2020</t>
  </si>
  <si>
    <t>https://www.facebook.com/aquileomedinaa/posts/2910928495636251</t>
  </si>
  <si>
    <t>Apoyamos la cultura y el turismo en el Tolima. En el desfile náutico por el mar interior de Colombia, junto al alcalde de Prado, Luis Ernesto Castañeda, compartimos con la comunidad praduna y los turistas en el Festival Cultural y Turístico de la Paz y la Alegría. Creemos en la promoción y el crecimiento turístico de estos festivales que estimulan la economía no solo en este bello municipio sino también en el departamento.</t>
  </si>
  <si>
    <t>Mesa de trabajo con la Directora de la Universidad Cooperativa de Colombia, alcaldes de Icononzo, Dolores, Prado, Venadillo, Purificación y Roncesvalles</t>
  </si>
  <si>
    <t>https://www.facebook.com/aquileomedinaa/posts/2927742727288161</t>
  </si>
  <si>
    <t>Junto a la Directora de la Universidad Cooperativa en el Tolima, Dra. Patricia Izquierdo y los alcaldes de Icononzo, Dolores, Prado, Venadillo, Purificación y Roncesvalles dialogamos sobre el acceso y permanencia educativa de los jóvenes en el departamento del Tolima.</t>
  </si>
  <si>
    <t>Mesa de trabajo con el nuevo Ministro de Salud y la bancada del partido Cambio Radical</t>
  </si>
  <si>
    <t>https://www.facebook.com/aquileomedinaa/posts/2933979866664447</t>
  </si>
  <si>
    <t xml:space="preserve">En reunión de bancada de nuestro partido Cambio Radical apoyamos el ingreso de Fernando Ruiz como Ministro de Salud en el Gobierno Nacional. </t>
  </si>
  <si>
    <t>Mesa de trabajo con el Viceministro de Transporte y los gremios transportadores</t>
  </si>
  <si>
    <t>https://www.facebook.com/aquileomedinaa/posts/2938533639542403</t>
  </si>
  <si>
    <t>Desde la Universidad de Ibagué, junto al Viceministro de Transporte, Juan Camilo Ostos y los gremios transportadores solicitamos la necesidad del mejoramiento de la movilidad en la capital del Tolima. Estuvimos presentes en el Foro “El Reto es la Movilidad”, donde se explicó el Plan Nacional de Desarrollo el cual contribuirá al mejoramiento en la movilidad.</t>
  </si>
  <si>
    <t>Presentación gestión realizada para el departamento del Tolima</t>
  </si>
  <si>
    <t>https://business.facebook.com/1589652347763879/videos/2543589589245670/</t>
  </si>
  <si>
    <t>¡Nuestra labor es por el Tolima! Compartimos la gestión que se ha realizado en los últimos meses para el departamento en materia de vías terciarias, escenarios deportivos, agro, máquinas extintoras para bomberos voluntarios, subsidios de vivienda rural, medio ambiente, entre otros.</t>
  </si>
  <si>
    <t>Presentación gestión realizada para el municipio de Roncesvalles, Tolima</t>
  </si>
  <si>
    <t>https://business.facebook.com/1589652347763879/videos/129630025021081/</t>
  </si>
  <si>
    <t>Roncesvalles es un municipio que requiere de gran gestión departamental y nacional. En cabeza de su Alcalde Espinosa Omar y a través de los Ministerios del Deporte, del Interior, de Salud y de Transporte, estamos gestionando proyectos como vías terciarias, mejoramiento de escenarios deportivos, máquinas extintoras para el Cuerpo de Bomberos, mejoramiento en la Infraestructura Hospitalaria, una ambulancia y energía limpia para el Hospital, proyecto insignia en descontaminar ambientalmente.</t>
  </si>
  <si>
    <t>Mesa de trabajo con el Concejo Municipal de Ibagué</t>
  </si>
  <si>
    <t>17 de febrero de 2020</t>
  </si>
  <si>
    <t>https://business.facebook.com/aquileomedinaa/videos/476049093272980/</t>
  </si>
  <si>
    <t>Desde el Concejo Municipal de Ibagué se expusieron los logros obtenidos para Ibagué en temas de salud con la “Ley de punto final", transporte, escenarios deportivos y agro. Igualmente la ponencia de los proyectos de ley que beneficiarán al departamento y al país..</t>
  </si>
  <si>
    <t>Mesa de trabajo con el Ministro de Hacienda, Alcalde de Ibagué y bancada tolimense</t>
  </si>
  <si>
    <t>https://www.facebook.com/aquileomedinaa/posts/2945536175508816</t>
  </si>
  <si>
    <t>En reunión con la bancada tolimense y el alcalde de Ibagué, Andrés Fabián Hurtado, el Ministro de Hacienda, Alberto Carrasquilla aseguró el apoyo al SEPT - Sistema Estratégico de Transporte - en Ibagué, el proyecto más grande que tendrá la ciudad en los próximos años y que mejorará la movilidad de los ibaguereños.</t>
  </si>
  <si>
    <t>Presentación gestión realizada en el departamento del Tolima en el tema del agro y medio ambiente</t>
  </si>
  <si>
    <t>https://business.facebook.com/aquileomedinaa/videos/573376599918136/</t>
  </si>
  <si>
    <t>Para el sector agro hemos logrado incluir en el Plan Plurianual de Inversiones, la construcción de dos plantas de almacenamiento trilla y comercialización de arroz en el sur y norte del Tolima. Ante el Ministerio de Ambiente, de Agricultura y de Vivienda hemos solicitado los resevorios para los distritos de riego y los acueductos municipales. La preservación del medio ambiente y los recursos naturales es una necesidad cada vez más patente, por eso como Representante a la Cámara estamos gestionando proyectos para su conservación.</t>
  </si>
  <si>
    <t>Mesa de trabajo con la Directora Nacional del DPS - Departamento para la Prosperidad Social y alcaldes del departamento del Tolima</t>
  </si>
  <si>
    <t>21 de febrero de 2020</t>
  </si>
  <si>
    <t>https://www.facebook.com/aquileomedinaa/posts/2951016598294107</t>
  </si>
  <si>
    <t>En compañía de nuestros alcaldes del departamento del Tolima asistimos al encuentro con la Directora Nacional del DPS - Departamento para la Prosperidad Social - la Dra. Susana Correa, un compromiso con el Tolima y sus comunidades para el Progreso de su gente.</t>
  </si>
  <si>
    <t>Mesa de trabajo con alcalde de Purificación, Tolima</t>
  </si>
  <si>
    <t>https://www.facebook.com/aquileomedinaa/posts/2960122254050208</t>
  </si>
  <si>
    <t>Acompañamos al Alcalde de Purificación, Cristian Barragan a presentar el Proyecto 001 de su Administración, ante el Viceministerio de Agua y Saneamiento Básico para beneficio de los purificenses. La finalidad es optimizar la planta de tratamiento de aguas residuales y la ampliación de la red de alcantarillado de la vereda El Baurá. Con este proyecto se busca mejorar las condiciones de agua y salud de los tolimenses.</t>
  </si>
  <si>
    <t>Mesa de trabajo con alcalde de Roncesvalles, Tolima</t>
  </si>
  <si>
    <t>https://www.facebook.com/aquileomedinaa/posts/2961699513892482</t>
  </si>
  <si>
    <t>Acompañamos al Alcalde de Roncesavalles, Omar Espinosa ante el Departamento de Planeación Nacional donde presentó el proyecto 001 para el municipio, para el mejoramiento de vía y placa huellas, además de obra complementaria en Santa Elena, El Retorno. </t>
  </si>
  <si>
    <t>Presentación gestión realizada a nivel legislativo</t>
  </si>
  <si>
    <t>https://business.facebook.com/1589652347763879/videos/209728980122422/</t>
  </si>
  <si>
    <t>Como miembro de la Comisión Sexta de Cámara de Representantes se ha promovido la educación en Colombia siendo ponente y autor de diferentes iniciativas. A través de proyectos de ley estamos mejorando la educación de los jóvenes en el país.</t>
  </si>
  <si>
    <t>Respuesta dada por la Superintendencia de Servicios Públicos al requerimiento realizado a la empresa Celsia.</t>
  </si>
  <si>
    <t>https://www.facebook.com/aquileomedinaa/posts/2968638833198550</t>
  </si>
  <si>
    <t>Compartimos la respuesta dada por la Superservicios ante el requerimiento que hicimos por la mala prestación del servicio de energía de Celsia en el departamento y su aumento en el valor del kilovatio.</t>
  </si>
  <si>
    <t>Reunión con la comunidad de El Espinal, Tolima.</t>
  </si>
  <si>
    <t>https://business.facebook.com/1589652347763879/videos/536694833629947/</t>
  </si>
  <si>
    <t>Anunciamos a la comunidad de El Espinal la nueva cubierta, grama sintética y demás remodelaciones que tendrá la cancha del barrio Balkanes, una importante inversión realizada para el municipio que contribuirá al deporte de los espinalunos.</t>
  </si>
  <si>
    <t>Mesa de trabajo con la Comisión Sexta de Cámara de Representantes en el Foro Nacional Proyecto de Ley Regulación de Plataformas Digitales</t>
  </si>
  <si>
    <t>https://www.facebook.com/aquileomedinaa/posts/2977305605665206</t>
  </si>
  <si>
    <t>Participamos en el 'Foro Nacional Proyecto de Ley Regulación de Plataformas Digitales', organizado por Fenaltax. Como miembro de la Comisión Sexta de la Cámara de Representantes somos ponentes de diferentes proyectos donde le apostaremos a garantizar soluciones efectivas al desarrollo de las nuevas Plataformas Digitales en Colombia.</t>
  </si>
  <si>
    <t>Mesa de trabajo con el Ministro de Vivienda y el Alcalde de San Luis, Tolima</t>
  </si>
  <si>
    <t>https://www.facebook.com/aquileomedinaa/posts/2994020630660370</t>
  </si>
  <si>
    <t>Con el Ministro de Vivienda, Jonathan Malagón, junto al alcalde de San Luis, Guillermo Alvira y compañeros de bancada, entregamos 40 viviendas a la comunidad Sanluiseña, asegurando el acceso a una vivienda propia y digna para nuestros tolimenses.</t>
  </si>
  <si>
    <t>Mesa de trabajo con el Ministerio del Deporte y Alcalde de El Espinal, Tolima</t>
  </si>
  <si>
    <t>https://www.facebook.com/aquileomedinaa/posts/2995902007138899</t>
  </si>
  <si>
    <t xml:space="preserve">Reunión con el Ministerio del Deporte y el Alcalde de El Espinal, Juan Carlos Tamayo Salas, para la inversión y construcción de una Villa Olímpica urbanizada, restaurada y mejorada. </t>
  </si>
  <si>
    <t>Mesa de trabajo con el Ministerio del Deporte y Alcalde de Purificación, Tolima</t>
  </si>
  <si>
    <t>https://www.facebook.com/aquileomedinaa/posts/2996155680446865</t>
  </si>
  <si>
    <t>Durante una visita técnica, acompañamos a la arquitecta Lina Alcalá del Ministerio del Deporte y al Alcalde de Purificación para la verificación de las condiciones en que se encuentra el estadio municipal. Lo anterior, con la finalidad de que la Administración en cabeza del Alcalde Cristián Barragan pueda avanzar en la formulación del proyecto.</t>
  </si>
  <si>
    <t>Mesa de trabajo con el Ministerio del Deporte y Alcalde de Prado, Tolima</t>
  </si>
  <si>
    <t>https://www.facebook.com/aquileomedinaa/posts/2996600470402386</t>
  </si>
  <si>
    <t>En el municipio de Prado en compañía del Alcalde Luis Ernesto Castañeda, el Ministerio del Deporte evaluó a través de una visita técnica los escenarios deportivos de la Villa Olímpica, cancha sintética, CIC Las Palmas, la Piscina, los muelles flotantes y el edificio antidoping donde se mostró al detalle el mal estado y la necesidad de mantenimiento para el uso de estas obras deportivas. </t>
  </si>
  <si>
    <t>Iniciativa presentada desde la Comisión Sexta de Cámara al Ministro de Vivienda. Tema sevicios públicos domiciliarios</t>
  </si>
  <si>
    <t>https://www.facebook.com/aquileomedinaa/posts/3006712329391200</t>
  </si>
  <si>
    <t>Como miembro de la Comisión Sexta de la Cámara de Representantes solicitamos ante el Ministro de Vivienda Jonathan Malagón, adoptar medidas urgentes sobre el servicio de agua potable y saneamiento básico, y como resultado de esa gestión se determinaron las siguientes medidas anunciadas por el Presidente:</t>
  </si>
  <si>
    <t>Mesa de trabajo virtual con el Gobernador del Tolima y alcaldes del departamento.</t>
  </si>
  <si>
    <t>https://www.facebook.com/aquileomedinaa/posts/3036906063038493</t>
  </si>
  <si>
    <t>Por medio de teleconferencia nos reunimos con el Ministro de Agricultura y el Presidente del Banco Agrario en compañía de los Alcaldes y el Gobernador del Tolima Ricardo Orozco, para hablar sobre medidas adoptadas por el Gobierno Nacional frente al tema agropecuario, de tal manera que haya una mayor articulación ante el estado de emergencia declarado por el Covid-19</t>
  </si>
  <si>
    <t>Gestión realizada en Comisión Sexta de Cámara en el tema de educación</t>
  </si>
  <si>
    <t>https://www.facebook.com/aquileomedinaa/posts/3068090039920095</t>
  </si>
  <si>
    <t>Como miembro de la Comisión Sexta de Cámara destacamos las iniciativas presentadas a la Ministra de Educación para contrarrestar los efectos de la medida de aislamiento.</t>
  </si>
  <si>
    <t>Mesa de trabajo con la bancada del partido Cambio Radical</t>
  </si>
  <si>
    <t>https://www.facebook.com/aquileomedinaa/posts/3084201424975623</t>
  </si>
  <si>
    <t>Proponemos la recuperación económica para los sectores más afectados como los trabajadores independientes y que los bancos cumplan con las medidas reales de alivio económico. Igualmente presentamos iniciativas de control y no propagación del Covid-19 ante la bancada de nuestro partido Cambio Radical, lo anterior con la finalidad de que estas propuestas sean acogidas por el Gobierno Nacional.</t>
  </si>
  <si>
    <t>Gestión realizada en Comisión Sexta de Cámara en el tema de salud</t>
  </si>
  <si>
    <t>https://www.facebook.com/watch/?v=539299710095423</t>
  </si>
  <si>
    <t>Desde el año 2019 hemos venido gestionando el "Acuerdo de Punto Final" para el Tolima. Como Representante de mi Partido Cambio Radical requerí al Ministro Fernando Ruíz acelerar este proceso que beneficia al sector salud en Colombia saldando las deudas que tienen los hospitales y prestadoras de salud para que hayan más recursos en la compra de elementos y dotación. </t>
  </si>
  <si>
    <t>https://www.facebook.com/aquileomedinaa/posts/3096886383707127</t>
  </si>
  <si>
    <t>3.142 estudiantes serán beneficiados con la entrega de computadores por parte del Ministerio de Tecnologías de la Información y las Comunicaciones a las sedes educativas de 11 municipios del Tolima a través de “Computadores para Educar”</t>
  </si>
  <si>
    <t>Mesa de trabajo con la Ministra de Cultura</t>
  </si>
  <si>
    <t>4 de junio de 2020</t>
  </si>
  <si>
    <t>https://www.facebook.com/watch/?v=1488717791300283</t>
  </si>
  <si>
    <t>En mesa de trabajo de la Comisión Sexta de Cámara y la Ministra de Cultura, contamos con el apoyo de Rodrigo Bermúdez, creador de diferentes festivales en el Tolima, para que expusiera la problemática que están viviendo los bailarines, promotores, artesanos, gestores, estilistas, preparadores, artistas (trios, duetos, orquestas) y demás, quienes han sido afectados no solamente porque no se van a realizar las festividades sino porque no devengan ningún otro recurso.</t>
  </si>
  <si>
    <t>Audiencia pública en la Comisión Sexta de Cámara con el Ministerio de Educación y Director del ICETEX</t>
  </si>
  <si>
    <t>8 de junio de 2020</t>
  </si>
  <si>
    <t>https://www.facebook.com/watch/?v=286474135812854</t>
  </si>
  <si>
    <t>Como ponente del proyecto, en Audiencia Pública explicamos ante el Presidente del ICETEX y el Viceministro de Educación la importancia de garatizarle a los jovenes el acceso y permanencia en el sistema educativo a través del proyecto de ley que reduce los intereses del Icetex.</t>
  </si>
  <si>
    <t>Aprobación de Proyecto de Ley en Comisión Sexta de Cámara</t>
  </si>
  <si>
    <t>10 de junio de 2020</t>
  </si>
  <si>
    <t>https://www.facebook.com/aquileomedinaa/posts/3220573261338438</t>
  </si>
  <si>
    <t>Aprobamos en Comisión Sexta de Cámara, el Proyecto de Ley que garantiza el transporte escolar para los niños de las zonas rurales más apartadas del país.</t>
  </si>
  <si>
    <t>15 de junio de 2020</t>
  </si>
  <si>
    <t>https://www.facebook.com/watch/?v=938781766584111</t>
  </si>
  <si>
    <t>Aprobamos en Comisión Sexta de Cámara de Representantes, el Proyecto de Ley que regula el cobro por reconexión en los servicios públicos domiciliarios. </t>
  </si>
  <si>
    <t>https://www.facebook.com/aquileomedinaa/posts/3237884889607275</t>
  </si>
  <si>
    <t>Aprobamos en primer debate de Comisión Sexta de Cámara el Proyecto de Ley 066 de 2019, que establece una tarifa diferencial para la expedición de licencias de conducción para las personas más vulnerables, y del cual hice parte de una subcomisión para la discusión de esta iniciativa.</t>
  </si>
  <si>
    <t>Sesión virtual de Comisión Sexta de Cámara de Representantes.</t>
  </si>
  <si>
    <t>https://www.facebook.com/watch/?v=1098690433865002</t>
  </si>
  <si>
    <t xml:space="preserve">En Comisión Sexta de Cámara expusimos los logros para el Tolima con la Ley de Modernización TIC aprobada, que ha permitido internet gratuito en zonas rurales e internet a bajo costo para estratos 1 y 2. </t>
  </si>
  <si>
    <t>Pronunciamientop sobre la aprobación por el Congreso de la República de acto legislativo - Coautor.</t>
  </si>
  <si>
    <t>18 de junio de 2020</t>
  </si>
  <si>
    <t>https://www.facebook.com/watch/?v=302570767578444</t>
  </si>
  <si>
    <t>Se resaltó el compromiso del Senado de la República al respaldar nuestro proyecto de acto legislativo que establece la prisión perpetua para violadores y asesinos de niños, niñas y adolescentes.</t>
  </si>
  <si>
    <t>19 de junio de 2020</t>
  </si>
  <si>
    <t>https://www.facebook.com/watch/?v=982249825527137</t>
  </si>
  <si>
    <t>Se aprobó en primer debate de Comisión Sexta de Cámara de Representantes proyecto de bienestar para taxistas del cual soy coautor.</t>
  </si>
  <si>
    <t>Concilicación de Proyecto de Ley en el Congreso de la República</t>
  </si>
  <si>
    <t>https://www.facebook.com/aquileomedinaa/videos/302566534260420/</t>
  </si>
  <si>
    <t>Como Representante a la Cámara por el Tolima, se logró conciliar con el Senado de la República la que ya es Ley de Amnistía, que otorga un descuento del 50% en deudas por multas de tránsito y la condonación del 100% de intereses sobre esta deuda.</t>
  </si>
  <si>
    <t>Mesa de trabajo con el Gobernador del Tolima y el alcalde del Carmen de Apicalá.</t>
  </si>
  <si>
    <t>https://www.facebook.com/aquileomedinaa/posts/3266113973451033</t>
  </si>
  <si>
    <t>Acompañamos al Gobernador del Tolima, Ricardo Orozco en la apertura de la obra de pavimentación de 8,2 kilómetros de la vía principal Carmen de Apicala - Cunday.</t>
  </si>
  <si>
    <t>Mesa de trabajo con el Gobernador del Tolima y el alcalde de Purificación.</t>
  </si>
  <si>
    <t>https://www.facebook.com/aquileomedinaa/posts/3266729853389445</t>
  </si>
  <si>
    <t>En compañía del Gobernador, Ricardo Orozco y el Alcalde de Purificación, Cristian Barragan, hoy colocamos la primera piedra de la vía terciaria Chenche Asoleado - Purificación</t>
  </si>
  <si>
    <t>Mesa de trabajo con el director de Computadores para Educar y Alcaldía Municipal de El Espinal.</t>
  </si>
  <si>
    <t>4 de julio de 2020</t>
  </si>
  <si>
    <t>https://www.facebook.com/watch/?v=912166992528146</t>
  </si>
  <si>
    <t>Con el director de "Computadores para Educar" entregamos a la Institución Educativa Mariano Sánchez del municipio de El Espinal 127 equipos de cómputo con el fin de apoyar a miles de niños y jóvenes en medio de la crisis causada por la pandemia del COVID-19.</t>
  </si>
  <si>
    <t>20 de julio hasta el 31 de diciembre de 2019</t>
  </si>
  <si>
    <t xml:space="preserve">toda la vigencia </t>
  </si>
  <si>
    <t>H.R. NÉSTOR LEONARDO RICO RICO</t>
  </si>
  <si>
    <t xml:space="preserve"> 20 de Julio de 2018 </t>
  </si>
  <si>
    <t>En promedio 5 días a la semana durante el 1er Semestre de 2020</t>
  </si>
  <si>
    <t>Estrategia de cumplimiento en la difusión de la labor congresional y legislativa.</t>
  </si>
  <si>
    <t>26 de Enero de 2020</t>
  </si>
  <si>
    <t>29 de Enero de 2020</t>
  </si>
  <si>
    <t xml:space="preserve">Febrero de 2020 </t>
  </si>
  <si>
    <t>05 de Febrero de 2020</t>
  </si>
  <si>
    <t>08 de Febrero de 2020</t>
  </si>
  <si>
    <t>10 de Febrero de 2020</t>
  </si>
  <si>
    <t>15 de Febrero de 2020</t>
  </si>
  <si>
    <t>Mandatarios Locales y Departamentales</t>
  </si>
  <si>
    <t xml:space="preserve">Abril de 2020 </t>
  </si>
  <si>
    <t>17 de Abril de 2020</t>
  </si>
  <si>
    <t xml:space="preserve">Junio de 2020 </t>
  </si>
  <si>
    <t>14 de Junio de 2020</t>
  </si>
  <si>
    <t>01 de Enero hasta 30 de Junio de 2020</t>
  </si>
  <si>
    <t>Diariamente de acuerdo a la radicación de PQRSD</t>
  </si>
  <si>
    <t>Informe de consolidación de PQRSD - Trimestral</t>
  </si>
  <si>
    <t>Asistencia, cubrimiento, difusión y material fotográfico del taller de capacitación sobre el kit de planeación territorial, liderado por la Gobernación de Norte de Santander con participación del director nacional de planeación</t>
  </si>
  <si>
    <t>Ciudadanía  y grupos de interés  Departamento Norte de Santander</t>
  </si>
  <si>
    <t>H.R. JAIRO H. CRISTO</t>
  </si>
  <si>
    <t>facebook/jairocristo</t>
  </si>
  <si>
    <t>Mesa de trabajo, escuchando a docentes del Catatumbo, sobre el concurso docente</t>
  </si>
  <si>
    <t>Visita a Tibú con el Presidente Iván Duque en el que se anuncian importante inversión para Norte de Santander en obras y vías.</t>
  </si>
  <si>
    <t>Reunión con la Ministra de Educación para solicitar postergar concurso a docentes del Catatumbo, asistieron Gobernacion, bancada del departamento</t>
  </si>
  <si>
    <t>Reunión con alcaldes del Norte de Santander en Bogotá para capacitación de los Ministerios del Interior y Vivienda</t>
  </si>
  <si>
    <t>Desplazamiento al municipio de Pamplona para el cubrimiento del evento Encuentros Ciudadanos realizado por la Gobernación de Norte de Santander</t>
  </si>
  <si>
    <t>Reunión con el Ministro de Medio Ambiente y Desarrollo Sostenible, en el municipio de Pamplona, en el que se habló acerca del páramo de Saturban.</t>
  </si>
  <si>
    <t>Ciudadanía  y grupos de interés Departmamento Norte de Santander</t>
  </si>
  <si>
    <t>Audiencia pública de la comisión sobre la salud, séptima con el gerente del Hospital de Cúcuta y Director del Instituto Departamental de Salud de Norte de Santander.</t>
  </si>
  <si>
    <t>Ciudadanía  general</t>
  </si>
  <si>
    <t>Atención personalizada en Bogota</t>
  </si>
  <si>
    <t>Ciudadanía Norte de Santander</t>
  </si>
  <si>
    <t>todo el semestre</t>
  </si>
  <si>
    <t>Socialización del plan de desarrollo de Barbosa</t>
  </si>
  <si>
    <t>H.R. JOHN JAIRO BERMUDEZ</t>
  </si>
  <si>
    <t>4 de enero de 2020</t>
  </si>
  <si>
    <t>https://www.facebook.com/168901337189614/posts/626221371457606/</t>
  </si>
  <si>
    <t>Acompañamos la socialización del Plan de Desarrollo de Barbosa, en compañía de su nuevo alcalde, Edgar Augusto Gallego. Estamos listos para trabajar por el bienestar y desarrollo de este querido municipio</t>
  </si>
  <si>
    <t>Reunión con el Instituto para el desarrollo de Antioquía</t>
  </si>
  <si>
    <t>https://www.facebook.com/168901337189614/posts/641473713265705/</t>
  </si>
  <si>
    <t xml:space="preserve">Reunión con el Instituto para el Desarrollo de Antioquia, trazando una ruta de trabajo para gestionar proyectos que contribuyan al desarrollo de los municipios antioqueños. </t>
  </si>
  <si>
    <t>Reunión en la planta de tratamiento de aguas residuales de Bello.</t>
  </si>
  <si>
    <t>3 de febrero de 2020</t>
  </si>
  <si>
    <t>https://www.facebook.com/168901337189614/posts/648886579191085/</t>
  </si>
  <si>
    <t xml:space="preserve">Reunión en la planta de tratamiento de aguas residuales,Aguas Claras en #Bello, en compañía de la Alcaldia de Bello ,EPM , área metropolitana, y Gob. Antioquia ,con el fin de encontrar soluciones definitivas a los malos olores que se están presentando en el municipio. </t>
  </si>
  <si>
    <t>Reunión de la bancada antioqueña, el gobernador y la Vicepresidenta.</t>
  </si>
  <si>
    <t>4 de febrero de 2020</t>
  </si>
  <si>
    <t>https://www.facebook.com/168901337189614/posts/649630495783360/</t>
  </si>
  <si>
    <t>Visita al próximo parque de artes y oficios de Bello</t>
  </si>
  <si>
    <t>https://www.instagram.com/p/B9FHnGpA1Qx/?igshid=7pmqpait8ldx</t>
  </si>
  <si>
    <t>Vista con el Ministro de Hacienda y el Director de Planeación oficial al Próximo parque de Artes y Oficios de Bello.</t>
  </si>
  <si>
    <t>Consejo de seguridad en Bello</t>
  </si>
  <si>
    <t>5 de marzo de 2020</t>
  </si>
  <si>
    <t>https://www.facebook.com/168901337189614/posts/669676693778740/</t>
  </si>
  <si>
    <t>Reunión del consejo de seguridad con el Ministro de Defensa , Carlos Holmes Trujillo, en #Bello, junto a la cúpula militar y de Policía, así como autoridades locales y regionales. Es de suma importancia para nuestro municipio sumar esfuerzos para combatir la criminalidad y recuperar la seguridad. ‬</t>
  </si>
  <si>
    <t>Reunión de trabajo con la junta directiva del Metro y el Alcalde de Medellín</t>
  </si>
  <si>
    <t>9 de marzo de 2020</t>
  </si>
  <si>
    <t>https://www.facebook.com/168901337189614/posts/672158890197187/</t>
  </si>
  <si>
    <t>Importante desayuno de trabajo en compañía de la junta directiva del Metro de #Medellín y el Alcalde @QuinteroCalle, para presentar sus ejecutorías y proyectos a corto y mediano plazo. Estamos comprometidos con el progreso y desarrollo de la región. ‬</t>
  </si>
  <si>
    <t>Se coordinó la entrega de 5388 subsidios a adultos mayores</t>
  </si>
  <si>
    <t>1 al 7 de abril de 2020</t>
  </si>
  <si>
    <t>https://www.facebook.com/BermudezRepresentante/</t>
  </si>
  <si>
    <t>El CONGRESISTA coordinó la entrega de 5388 subsidios para adultos mayores beneficiarios del Programa Nacional “Colombia Mayor”.</t>
  </si>
  <si>
    <t>Recorrido al municipio de Bello</t>
  </si>
  <si>
    <t>A través de varios recorridos por el municipio de Bello, Antioquia. El CONGRESISTA ha podido escuchar las necesidades de los habitantes y ha hecho un llamado a los bellanitas a permanecer en sus casas, respetar la cuarentena, cuidar su vida y atender a las indicaciones dadas por el Gobierno Nacional. Estas caravanas están enfocadas en entregar un mensaje de tranquilidad, unión y solidaridad.</t>
  </si>
  <si>
    <t>Se entregaron bonos para alimentos a 18.000 familias de bajos recursos</t>
  </si>
  <si>
    <t>3 al 5 de abril de 2020</t>
  </si>
  <si>
    <t>El REPRESENTANTE junto a varios dirigentes del Municipio de Bello, Antioquia hizo entrega de 18.000 bonos para compra de mercados a personas de escasos recursos y familias más vulnerables.</t>
  </si>
  <si>
    <t>Reunión virtual de Bancada del Centro democrático</t>
  </si>
  <si>
    <t>Diagnóstico a la virtualización de las clases a nivel escolar y educación superior en búsqueda de estrategias y medidas adicionales para los distintos municipios. Asimismo, revisión del tema de convalidación de títulos a profesionales en salud.</t>
  </si>
  <si>
    <t>Reunión virtual de Bancada antioqueña</t>
  </si>
  <si>
    <t>6 de abril de 2020</t>
  </si>
  <si>
    <t>Planeación de estrategias para la mitigación de los efectos de la emergencia sanitaria sobre el departamento de Antioquia.</t>
  </si>
  <si>
    <t>Socialización del Programa Especial de Garantías “Unidos por Colombia”</t>
  </si>
  <si>
    <t>Análisis de la situación en sectores vulnerables de la población y de colombianos en el exterior afectados por la pandemia COVID-19</t>
  </si>
  <si>
    <t>7 de abril de 2020</t>
  </si>
  <si>
    <t>Búsqueda de alivios para el pago de servicios públicos domiciliarios y otras estrategias durante la emergencia sanitaria</t>
  </si>
  <si>
    <t>Se avanzó en la inscripción de 2000 adultos mayores en programa RUDA de la Unidad Nacional de Gestión del Riesgo.</t>
  </si>
  <si>
    <t>Con el fin de atender a los adultos mayores que no reciben auxilios por parte del Gobierno Nacional y que tampoco han cotizado en ningún fondo de pensiones. Se coordinó el inicio de las inscripciones al programa RUDA de la Unidad Nacional de Gestión del Riesgo con la meta de beneficiar a 2000 personas del municipio.</t>
  </si>
  <si>
    <t>Evaluar la situación de los Planes de Desarrollo y fijar nuevas estrategias frente a la ampliación de la cuarentena nacional</t>
  </si>
  <si>
    <t>Reunión con el Alcalde de Bello</t>
  </si>
  <si>
    <t>https://www.instagram.com/p/B_N6u5AgMZv/?igshid=14kfh8wmzz5bt</t>
  </si>
  <si>
    <t>Reunión virtual con Min. Trabajo y ANALFE</t>
  </si>
  <si>
    <t>2 de junio de 2020</t>
  </si>
  <si>
    <t>https://www.instagram.com/p/CA8WAOcJ2tB/?igshid=4stmko68t5uy</t>
  </si>
  <si>
    <t xml:space="preserve">Reunión con el Ministro de trabajo, Pdte de ANALFE  y otros represenatntes para establecer una ruta de trabajo con el ánimo de construir una Política para beneficiar y apoyar la economía solidaria. </t>
  </si>
  <si>
    <t>Reunión virtual con las comisiones económicas de Cámara y Senado del partido</t>
  </si>
  <si>
    <t>https://www.instagram.com/p/CBTtpExAedx/?igshid=og0sk9urfquz</t>
  </si>
  <si>
    <t>Analisis del proyecto de ingreso solidario</t>
  </si>
  <si>
    <t>Reunion directivos del SENA e Instituciones del Municipio de Yarumal, Antioquia. Oportunidades educativas para el Municipio.</t>
  </si>
  <si>
    <t>H.R. CESAR EUGENIO MARTINEZ RESTREPO</t>
  </si>
  <si>
    <t>INSTAGRAM: @cesareugeniomartinez</t>
  </si>
  <si>
    <t>Atención a Peticiones, Quejas, Reclamos, Sugerencias y Denuncias, dando cumplimiento a lo establecido por la ley 1755 de 2015</t>
  </si>
  <si>
    <t>Generación de contenidos semanales o mensuales acerca del desarrollo de las funciones congresionales, a través del uso de redes sociales</t>
  </si>
  <si>
    <t>Reunion Alcaldes (Santa Rosa de Osos, Girardota, San Pedro de los Milagros, Venecia, Fredonia, San José de la Montaña, San Andrés de Cuerquia, Sopetrán, Santa Fé de Antioquia, Liborina, Dabeiba, Abriaqui y Anorí) del departamento de Antioquia, acercamiento a la actividad congresional para generar desarrollo en los Municipios</t>
  </si>
  <si>
    <t>Enero - marzo</t>
  </si>
  <si>
    <t>Reunión autoridades y congresistas de los departamentos de Caldas y Antioquia</t>
  </si>
  <si>
    <t>Reunion de la bancada Antioqueña con directivas del Metro de Medellín para analizar propuestas de movilidad para el departamento.</t>
  </si>
  <si>
    <t>Reunión de la Comision de Paz, en el marco del proyecto del capitolio al territorio, con lideres de la comunidad para conocer la situacion de los municipios PDTE en medio de la crisis economica y social.</t>
  </si>
  <si>
    <t>Reunión de la Comision de Paz, en el marco del proyecto del capitolio al territorio, con lideres comunitarios, sociales y de victimas en territorios PDTE-PNIS</t>
  </si>
  <si>
    <t>HR YENICA ACOSTA INFANTE</t>
  </si>
  <si>
    <t>Audiencia Pública de Rendición de Cuentas</t>
  </si>
  <si>
    <t>H.R. MILENE JARAVA DÍAZ Y EQUIPO DE TRABAJO.</t>
  </si>
  <si>
    <t>H.R AQUILEO MEDINA ARTEAGA</t>
  </si>
  <si>
    <t>25 de Enero de 2020</t>
  </si>
  <si>
    <t>01 de Enero de 2020 al 30 de Junio de 2020</t>
  </si>
  <si>
    <t>PARTIDO CENTRO DEMOCRÁTICO</t>
  </si>
  <si>
    <t xml:space="preserve">Empresarios y personas afectadas por los efectos económicos asociados al COVID-19 en el sector Turismo en el Departamento de Boyacá, a la cual asistió el Viceministro de Cultura del Ministerio de Cultura, Industria y Turismo. </t>
  </si>
  <si>
    <t>H.R. RODRIGO ARTURO ROJAS LARA</t>
  </si>
  <si>
    <t xml:space="preserve">1.) Twitter: @RodrigoRojas; 2.) Facebook: RodrigoRojasLara </t>
  </si>
  <si>
    <t>Empresarios del sector transporte de Boyacá y Ministra de Transporte.</t>
  </si>
  <si>
    <t>21 de mayo de 2020</t>
  </si>
  <si>
    <t>Sobre problemáticas que atraviesa el sector en tiempos del COVID-19.</t>
  </si>
  <si>
    <t xml:space="preserve">Cámara de Industria Digital y Servicios y Asociación Nacional de Empresarios de Colombia – ANDI </t>
  </si>
  <si>
    <t>4 de junio 2020</t>
  </si>
  <si>
    <t>Sobre Proyecto de Ley No. 360 de 2020 Desconexión Laboral</t>
  </si>
  <si>
    <t xml:space="preserve">alcaldes de la provincia de Legunpá Zetaquirá, Miraflores, Berbeo, Campohermoso, Páez, San Eduardo y Rondón de la provincia Márquez. Invias </t>
  </si>
  <si>
    <t xml:space="preserve">Reunión con el INVIAS, para discutir problemáticas y ahondar sobre las soluciones para revisar los tramos de la vía nacional que requieren intervención, así como caída del puente amenaza con la seguridad de sus habitantes y el grave estado del tramo en el sector 'la vuelta del diablo' en Miraflores. </t>
  </si>
  <si>
    <t>Reunión virtual</t>
  </si>
  <si>
    <t xml:space="preserve">Ciudadania de envie peticiones </t>
  </si>
  <si>
    <t xml:space="preserve">Durante todo el periodo Enero- Junio de 2020. </t>
  </si>
  <si>
    <t>https://www.camara.gov.co/pqrs</t>
  </si>
  <si>
    <t>Se responden durante el transcuros del periodo y se envía a secretaria general mediante el formato PQRSD</t>
  </si>
  <si>
    <t xml:space="preserve">Con representantes del Sector de Transporte y Carrocero, a la cual asistieron Ministerio de transporte, DIAN y Secretaria de Desarrollo Empresarial de la Gobernación de Boyacá. </t>
  </si>
  <si>
    <t>12 y 19 de junio de 2020</t>
  </si>
  <si>
    <t>Con el fin de buscar soluciones frente al impacto negativo generado por la expedición del Decreto 789 de 2020.</t>
  </si>
  <si>
    <t>Director de Invias y comunidad directamente beneficiada con el anuncio de la construcción del puente peatonal en el municipio de Venta Quemada, Puente de Boyacá</t>
  </si>
  <si>
    <t xml:space="preserve">Colombianos </t>
  </si>
  <si>
    <t>H.R. JOSE LUIS CORREA LOPEZ</t>
  </si>
  <si>
    <t xml:space="preserve">14 de abril de 2020 </t>
  </si>
  <si>
    <t xml:space="preserve">IG: joseluiscorreacongresista        FB: Jose Luis Correa </t>
  </si>
  <si>
    <t>Respuestas a Derechos de Petición</t>
  </si>
  <si>
    <t>Comunidad de Caldas</t>
  </si>
  <si>
    <t xml:space="preserve">9 de marzo de 2020 </t>
  </si>
  <si>
    <t xml:space="preserve">Comunidades de Caldas, Risaralda y Quindío </t>
  </si>
  <si>
    <t xml:space="preserve">5 de marzo de 2020 </t>
  </si>
  <si>
    <t xml:space="preserve">Comunidades de Chocó, Valle del Cauca y Nariño </t>
  </si>
  <si>
    <t xml:space="preserve">19 de febrero de 2020 </t>
  </si>
  <si>
    <t>Estado de la situación de salud concordante con la pandemia del Covid - 19.I</t>
  </si>
  <si>
    <t xml:space="preserve">28 de enero de 2020 </t>
  </si>
  <si>
    <t>Conversaciones estrategias para proyección de desarrollo de la región</t>
  </si>
  <si>
    <t>H.R. JAIRO REINALDO CALA SUAREZ</t>
  </si>
  <si>
    <t>1 de abril de 2020</t>
  </si>
  <si>
    <t>twitter: @JairoQ_FARC</t>
  </si>
  <si>
    <t>Foro Congresistas Eje Cafetero "Agendas Legislativas para la región"</t>
  </si>
  <si>
    <t>Reunión con la sociedad Arquimedes para dialogar sobre los avances del proyecto puerto de Tribugá en el Chocó</t>
  </si>
  <si>
    <t>Ciudadanía y Grupos de Interés (conductores de plataformas de transporte)</t>
  </si>
  <si>
    <t>H.R. MAURICIO ANDRÉS TORO ORJUELA</t>
  </si>
  <si>
    <t>https://twitter.com/MauroToroO - https://www.facebook.com/MauroToroO - https://www.facebook.com/MauroToroO/photos/a.1092798610797016/2753765004700360/ https://www.facebook.com/MauroToroO/photos/pcb.2765771540166373/2765771496833044</t>
  </si>
  <si>
    <t>Socialización del Proyecto de Ley  292/2019 con conductores de servicio de transporte intermediado por Plataformas.</t>
  </si>
  <si>
    <t>Participación en las Asambleas Comunales para la Construcción del Plan de Desarrollo departamental de Caldas 2020 - 2023</t>
  </si>
  <si>
    <t>https://twitter.com/MauroToroO - https://www.facebook.com/MauroToroO - https://www.facebook.com/MauroToroO/videos/197225138149522</t>
  </si>
  <si>
    <t>Evento público con más de 200 ciudadanos para exponer la gestión realizada durante el segundo semestre del 2019.</t>
  </si>
  <si>
    <t>Audiencia Pública</t>
  </si>
  <si>
    <t xml:space="preserve">https://twitter.com/MauroToroO - https://www.facebook.com/MauroToroO - </t>
  </si>
  <si>
    <t>Mesas Técnicas para alimentar el proyecto de ley 296 de 2019 con expertos y representantes tanto de las distintas plataformas como de los trabajadores, con la colaboración del Instituto de Ciencia Política Hernán Echavarría (ICP) y la Cámara Colombiana de Comercio Electrónico.</t>
  </si>
  <si>
    <t>https://twitter.com/MauroToroO - https://www.facebook.com/MauroToroO - https://www.facebook.com/MauroToroO/photos/pcb.2802878896455637/2802819519794908/</t>
  </si>
  <si>
    <t>Socialización del poryecto de ley de Pago a Plazos Justos.</t>
  </si>
  <si>
    <t>Audiencia pública para conductores de plataformas</t>
  </si>
  <si>
    <t>Grupos de Interés (asesores de plataformas)</t>
  </si>
  <si>
    <t>Mesas Técnicas para alimentar el proyecto de ley 296 de 2019, con expertos y representantes tanto de las distintas plataformas como de los trabajadores, con la colaboración del Instituto de Ciencia Política Hernán Echavarría (ICP) y la Cámara Colombiana de Comercio Electrónico.</t>
  </si>
  <si>
    <t>Rendición de cuentas</t>
  </si>
  <si>
    <t>Mesas Técnicas para alimentar el proyecto de ley 296 de 2019, con expertos y representantes tanto de las distintas plataformas como de los trabajadores con la colaboración del Instituto de Ciencia Política Hernán Echavarría (ICP) y la Cámara Colombiana de Comercio Electrónico.</t>
  </si>
  <si>
    <t>Mesa técnica - Caracterización trabajo digital (ICP)</t>
  </si>
  <si>
    <t>Ciudadanía y Grupos de Interés (Gobierno, Sociedad civil, Academia y expertos)</t>
  </si>
  <si>
    <t>https://twitter.com/MauroToroO/status/1237050890546274310</t>
  </si>
  <si>
    <t>La Comisión por El Emprendimiento realizó el foro anual, este año en alianza con la Universidad Javeriana y con la participación de los principales actores del Gobierno, Sociedad Civil, Academia y expertos.</t>
  </si>
  <si>
    <t>Reunión Ivan Marulanda y emprendedores</t>
  </si>
  <si>
    <t>Mesa técnica - Caracterización Trabajo digital (ICP)</t>
  </si>
  <si>
    <t>Ciudadanía y Grupos de Interés (independientes, emprendedores y mipymes)</t>
  </si>
  <si>
    <t>https://twitter.com/MauroToroO - https://www.facebook.com/MauroToroO - https://www.facebook.com/MauroToroO/videos/897578520687679</t>
  </si>
  <si>
    <t>Diálogo con ciudadanos por Zoom, para recoger las principales necesidades de los emprendedores en la emergencia económica generada por el Covid-19</t>
  </si>
  <si>
    <t>Mesa técnica - Caracterización Trabajo Digital (ICP)</t>
  </si>
  <si>
    <t>Ciudadanía y Grupos de Interés (trabajadores independientes y contratistas de prestación de servicios)</t>
  </si>
  <si>
    <t>https://twitter.com/MauroToroO - https://www.facebook.com/MauroToroO - https://www.facebook.com/MauroToroO/videos/218864425889845</t>
  </si>
  <si>
    <t>Diálogo con ciudadanos por Zoom, para recoger las principales necesidades de trabajadores independientes en la emergencia económica generada por el Covid-19</t>
  </si>
  <si>
    <t>Foro: "Desafío 2020: Un país de emprendedores que transforman la economía"</t>
  </si>
  <si>
    <t>https://twitter.com/MauroToroO/status/1257459846003204105</t>
  </si>
  <si>
    <t>Diálogo con más de 300 conductores para construir petición al Gobierno Nacional para que su permita operación temporal.</t>
  </si>
  <si>
    <t>https://twitter.com/MauroToroO/status/1270361234005725186</t>
  </si>
  <si>
    <t>Diálogo con más de 300 conductores de plataformas de transporte para explicar el estado del proyecto de ley 292 de 2019 y los retos que vienen para la regulación.</t>
  </si>
  <si>
    <t>Diálogos con Mauro</t>
  </si>
  <si>
    <t xml:space="preserve">Ciudadanía </t>
  </si>
  <si>
    <t>H.R. ADRIANA GOMEZ MILLAN</t>
  </si>
  <si>
    <t>https://www.facebook.com/agmcongresista</t>
  </si>
  <si>
    <t>se recogieron las observaciones de la comunidad para exponerlas en la reunion del 31 de marzo de 2020.</t>
  </si>
  <si>
    <t>Diálogo con Mauricio y Angélica</t>
  </si>
  <si>
    <t>H.R.. Norma Hurtado Sánchez.</t>
  </si>
  <si>
    <t>H.R. NORMA HURTADO SANCHEZ</t>
  </si>
  <si>
    <t>Se tratan los desafíos del sector cultura en el marco del Covid-19.</t>
  </si>
  <si>
    <t>Diálogos con Mauro - Conductores de Plataformas de y transporte</t>
  </si>
  <si>
    <t>06 abril de 2020</t>
  </si>
  <si>
    <t>Recepción inquitudes servicios públicos domiciliarios</t>
  </si>
  <si>
    <t>Situación laboral y económica de la industria cultura</t>
  </si>
  <si>
    <t>H.R. LUCIANO GRISALES LONDOÑO</t>
  </si>
  <si>
    <t>Audiencia pública sector cultura</t>
  </si>
  <si>
    <t>Congresistas y equipos de trabajo (UTL)</t>
  </si>
  <si>
    <t>Sesión Asamblea Departamental del Quindío, socialización ZESE</t>
  </si>
  <si>
    <t>Reunión sobre estrategia para radicar proyecto de Ley Código Minero</t>
  </si>
  <si>
    <t>Congresista, Diputados y equipos de trabajo (UTL)</t>
  </si>
  <si>
    <t>Discusión, Estratégia y Revisión del Proyecto de Ley sobre Código de Minas</t>
  </si>
  <si>
    <t>https://www.facebook.com/manglarabogados/videos/2865417770180274/</t>
  </si>
  <si>
    <t>https://www.youtube.com/watch?v=TdyWLeS2BUU</t>
  </si>
  <si>
    <t>https://www.youtube.com/watch?v=WMeBw038TdA</t>
  </si>
  <si>
    <t>Reunión con la Secretaria de Salud del Quindío y Secretaria de la Familia del Quindío para analizar las medidas contra el COVID19</t>
  </si>
  <si>
    <t>Cuidadores y personas en situación de discapacidad</t>
  </si>
  <si>
    <t>H.R. ANGELA SANCHEZ LEAL</t>
  </si>
  <si>
    <t>29 de mayo</t>
  </si>
  <si>
    <t>https://twitter.com/AngelaSanchezL/status/1266375956945530883/photo/1</t>
  </si>
  <si>
    <t>Transmisión en plataforma Meet y YouTube</t>
  </si>
  <si>
    <t>Participación como panelista en el Desayunatorio Ambiental: “¿Cómo va el Congreso en materia ambiental?”</t>
  </si>
  <si>
    <t>Estudiantes rurales de Sibaté (C/marca)</t>
  </si>
  <si>
    <t>12 de mayo</t>
  </si>
  <si>
    <t>https://twitter.com/AngelaSanchezL/status/1260255985568014340</t>
  </si>
  <si>
    <t>Sesión Asamblea Departamental del Quindío, socialización trabajo parlamentario en medio de la Pandemia</t>
  </si>
  <si>
    <t>Habitantes vulnerables de Bogotá</t>
  </si>
  <si>
    <t>18 de abril</t>
  </si>
  <si>
    <t>https://twitter.com/AngelaSanchezL/status/1251591188936785925</t>
  </si>
  <si>
    <t>Participación como panelista en la Cátedra Abierta de Planeación "Retos e implicaciones del Covid 19 en la gestión del desarrollo"</t>
  </si>
  <si>
    <t>Cuidadores y personas con enfermedades huerfanas</t>
  </si>
  <si>
    <t>23 de febrero</t>
  </si>
  <si>
    <t>https://www.instagram.com/p/B86syx8p2y0/</t>
  </si>
  <si>
    <t>Lanzamiento comisión accidental para Cuidadores y personas en situación de discapacidad</t>
  </si>
  <si>
    <t>jovenes en general</t>
  </si>
  <si>
    <t>15 de febrero</t>
  </si>
  <si>
    <t>https://www.instagram.com/p/B8nEyyPpOBv/</t>
  </si>
  <si>
    <t>Campaña "Tu lo tienes, ellos lo necesitan"</t>
  </si>
  <si>
    <t>Mujeres de las 20 localidades de Bogota</t>
  </si>
  <si>
    <t>Instagram: angelasanchezleal</t>
  </si>
  <si>
    <t>Entrega de apoyos alimenticios en el marco de la emergecia COVID en la campaña "Haz tu parte"</t>
  </si>
  <si>
    <t>Habitantes de la localidad de Sumapaz</t>
  </si>
  <si>
    <t>29 de febrero</t>
  </si>
  <si>
    <t>https://twitter.com/AngelaSanchezL/status/1233891760427892741</t>
  </si>
  <si>
    <t>Encuentro Cuidadores y personas con enfermedades huerfanas y socialización proyecto cuidadores</t>
  </si>
  <si>
    <t>Comunidad Académica Universidad Javeriana</t>
  </si>
  <si>
    <t>5 de marzo</t>
  </si>
  <si>
    <t>5 de mazo</t>
  </si>
  <si>
    <t>https://twitter.com/AngelaSanchezL/status/1235604535697121282</t>
  </si>
  <si>
    <t>Entrenamiento Jóvenes con propósito</t>
  </si>
  <si>
    <t>24 de febrero</t>
  </si>
  <si>
    <t>https://www.instagram.com/p/B87U50HJeaP/?igshid=o8gm7pyjdqni</t>
  </si>
  <si>
    <t>Dialogo con mujeres emprendedoras - socialización proyecto de ley Creo en Ti</t>
  </si>
  <si>
    <t>https://twitter.com/AngelaSanchezL/status/1271798689410043904</t>
  </si>
  <si>
    <t>Firma del Pacto por Sumapaz y socialización Comisión cumbres blancas</t>
  </si>
  <si>
    <t>Ciudadanía y grupos de Interés (Autoridades electorales, expertos en el tema y ciudadanía en general)</t>
  </si>
  <si>
    <t>H.R. RICARDO ALFONSO FERRO</t>
  </si>
  <si>
    <t>https://www.youtube.com/watch?v=9AVE75N3rhA; https://www.facebook.com/1417035641685142/posts/3154397444615611/</t>
  </si>
  <si>
    <t>Realizado virtualmente</t>
  </si>
  <si>
    <t>Foro de Emprendimiento "Desafío 2020" socialización proyecto Creo en Ti</t>
  </si>
  <si>
    <t>H.R. CARLOS ADOLFO ARDILA ESPINOSA</t>
  </si>
  <si>
    <t>01 de Enero hasta 31 de diciembre  de 2019</t>
  </si>
  <si>
    <t>Encuentro de mujeres Socialización proyecto de ley de inclusión laboral</t>
  </si>
  <si>
    <t>https://www.instagram.com/p/CBl6YblFq3h/?utm_source=ig_web_copy_link</t>
  </si>
  <si>
    <t>El Decreto que restringía la movilidad de tractocamiones en la vía Pitalito - Mocoa ha sido derogado.
Tras múltiples esfuerzos con las autoridades del Putumayo y el Huila, finalmente hoy, reunidos con la ANI Colombia, se ha vuelto a autorizar la movilidad de tractocamiones en esta vía. Bajo el compromiso del Gobierno Nacional, de seguir dando todas las garantías de mantenimiento vial.
Esta decisión restablece a la normalidad el ingreso de combustibles al Putumayo, importante sector de nuestra economía.</t>
  </si>
  <si>
    <t>Audiencia pública "ideas para generar empleao"</t>
  </si>
  <si>
    <t>https://www.instagram.com/tv/CAWaFEMFYxj/?utm_source=ig_web_copy_link</t>
  </si>
  <si>
    <t>Estudiantes putumayenses regresan a casa!
Hoy, fue avalado por @mintransporteco y @mineducacioncol el retorno de estudiantes de tres municipios del Putumayo a sus casas.
Celebramos esta noticia y seguiremos velando por que estas acciones se multipliquen con todos los demás jóvenes que en este aislamiento preventivo se encuentran lejos de sus familias.
Dentro de la organización de este retorno a casa se aseguró que los jóvenes viajan cumpliendo con todos los protocolos de bioseguridad y así mismo, en los municipios los esperan con todas las medidas preventivas para preservar su salud</t>
  </si>
  <si>
    <t xml:space="preserve">Se realizan actualizaciones constantemente </t>
  </si>
  <si>
    <t>AUDIENCIA PÚBLICA, “VOTO VIRTUAL EN COLOMBIA”</t>
  </si>
  <si>
    <t>https://www.facebook.com/watch/live/?v=526189181617739&amp;ref=watch_permalink</t>
  </si>
  <si>
    <t>Audiencia Pública que busca reunir los diferentes puntos de vista del Proyecto de Ley "Aspersión como Última Opción" para lograr mejorar el Proyecto y llegar a un concenso con todos los involucrados.</t>
  </si>
  <si>
    <t xml:space="preserve">Ninguna </t>
  </si>
  <si>
    <t>https://www.instagram.com/p/B-H9uU5lMGq/?utm_source=ig_web_copy_link</t>
  </si>
  <si>
    <t xml:space="preserve">Cumplir con el aislamiento obligatorio es tarea de todos. Hablamos sobre las medidas que se han tomado, los retos que estamos enfrentando en esta emergencia, por qué es importante quedarnos en casa y seguir todas las medidas que se imponen desde el Gobierno Nacional hasta nuestras Alcaldías Municipales. </t>
  </si>
  <si>
    <t>Ninguna</t>
  </si>
  <si>
    <t>Reunión ANI, Alcalde de Pitalito</t>
  </si>
  <si>
    <t>H.R. FABER ALBERTO MUÑOZ</t>
  </si>
  <si>
    <t xml:space="preserve">Esta cuenta se creó el 11 de marzo de 2015                                          Esta cuenta se creó el 24 de Febrero de 2017                                                Esta cuenta se creó el 24 de Febrero de 2017. </t>
  </si>
  <si>
    <t>Diariamente durante toda  la vigencia  del año en curso, 2020.                         Cada 2 o 3 días durante toda  la vigencia  del año en curso, 2020                   Cada 2 o 3 días durante toda  la vigencia  del año en curso, 2020</t>
  </si>
  <si>
    <t>twitter: @fabermunoz1   Instagram@fabermunoz1 Facebook: @fabermunoz01</t>
  </si>
  <si>
    <t>Frecuentemente se hace uso de las redes sociales más importantes que existen en el momento (Facebook, Twitter, Instagram) para la publicación de  los acontecimientos más importantes a nivel nacional y de la agenda legislativa en los que el Representante Faber Muñoz esté involucrado.</t>
  </si>
  <si>
    <t>Reunión MinTransporte, MinEducación</t>
  </si>
  <si>
    <t xml:space="preserve">20 de Febrero de 2020 </t>
  </si>
  <si>
    <t>Intagram:
@fabermunoz1</t>
  </si>
  <si>
    <t xml:space="preserve">La reunión se llevó a cabo en la Universidad del Cauca, salón fundadores. </t>
  </si>
  <si>
    <t>Audiencia Pública Proyecto de Ley "Aspersión como Última Opción</t>
  </si>
  <si>
    <t>21 de Febrero de 2020</t>
  </si>
  <si>
    <t xml:space="preserve">21 de Febrero de 2020 </t>
  </si>
  <si>
    <t>Facebook:
@fabermunoz01</t>
  </si>
  <si>
    <t>La reunión se llevó a cabo en la Universidad Autónoma Indígena Intercultural en el Departamento del Cauca</t>
  </si>
  <si>
    <t>Facebook Live sobre los retos que impone el coronavirus</t>
  </si>
  <si>
    <t xml:space="preserve">10 de Marzo de 2020 </t>
  </si>
  <si>
    <t>https://www.youtube.com/watch?v=HfP2xmM6loY&amp;fbclid=IwAR3LiYzFNKO_94DPZbiSfMWjZuPWA90z3wO-vfCMpHa_imNbuMvhrsGtzDU
Facebook:
@fabermunoz01</t>
  </si>
  <si>
    <t>La reunión se llevó a cabo con normalidad en el Centro de Convenciones de la Casa de la Moneda</t>
  </si>
  <si>
    <t>Generación de contenidos diarios acerca del trámite legislativo y el acontecer del Representante Faber Muñoz, a través del uso de redes sociales.</t>
  </si>
  <si>
    <t>17 de Marzo de 2020</t>
  </si>
  <si>
    <t xml:space="preserve">17 de Marzo de 2020 </t>
  </si>
  <si>
    <t>http://www.fao.org/americas/eventos/ver/es/c/1208556/</t>
  </si>
  <si>
    <t>La reunión se llevó a cabo en el Auditorio Huitaca de la Alcaldía Mayor de Bogotá</t>
  </si>
  <si>
    <t>Audiencia Pública código de protección y bienestar animal</t>
  </si>
  <si>
    <t>19 de Marzo de 2020</t>
  </si>
  <si>
    <t xml:space="preserve">19 de Marzo de 2020 </t>
  </si>
  <si>
    <t xml:space="preserve">Esta reunión contó con la presencia del Honorable Presidente de la República Iván Duque Márquez,  y con la interveción del presidente del Banco Interamericano de Desarrollo Bid, Luis Alberto Moreno y la Ministra de Cultura Carmen Vargas. 
</t>
  </si>
  <si>
    <t>Reunión audiencia "Liderazgo de las mujeres jóvenes en el Caucá"</t>
  </si>
  <si>
    <t xml:space="preserve">27 de Marzo </t>
  </si>
  <si>
    <t xml:space="preserve"> Plataforma de reuniones virtuales ZOOM</t>
  </si>
  <si>
    <t xml:space="preserve">La presente reunión se centró en tres ejes fundamentales: 1. Ley 1990 de 2019, 2. Compras Públicas Locales y 3. Planes de Desarrollo Territorial y se formaron grupos de trabajo con las Universidades de Antioquía, Medellín, Manizales y Nariño </t>
  </si>
  <si>
    <t>Evento de Seguridad en el Departamento del Caucá para líderes sociales</t>
  </si>
  <si>
    <t xml:space="preserve">15 de Abril </t>
  </si>
  <si>
    <t xml:space="preserve">15 de Abril de 2020 </t>
  </si>
  <si>
    <t xml:space="preserve">El presente foro se realizó como parte de una serie de congregaciones generadas por la FAO con el propósito de debatir sobre el impacto del COVID-19 en la agricultura y la alimentación de América Latina </t>
  </si>
  <si>
    <t>Mesa de Cierre del Proyecto "Voz por la Justicia"</t>
  </si>
  <si>
    <t xml:space="preserve">16 de Abril de 2020 </t>
  </si>
  <si>
    <t>Asamblea de Munafro en la Ciudad de Barranquilla</t>
  </si>
  <si>
    <t>23 de Abril de 2020</t>
  </si>
  <si>
    <t>Asamblea estrategias de Compras Públicas locales del FPH en el marco de la Coyuntura del COVID-19</t>
  </si>
  <si>
    <t xml:space="preserve">Ciudanía y Grupos de Interés </t>
  </si>
  <si>
    <t>27 de Abril de 2020</t>
  </si>
  <si>
    <t xml:space="preserve">El presente foro se enfocó en la gestión manejada en materia de seguridad alimentaria en el Departamento del Meta, contó con la presencia de los panelistas Marco Rodriguez Frazzone, especialista senior de sistemas Agroalimentarios, Alejandro Vargas Cuellar, Gerente de seguridad alimentaria y Nutricional del Meta; etc. </t>
  </si>
  <si>
    <t>Foro de sistemas alimentarios ¿Cómo fortalecer la producción alimentaria en el contexto actual de la pandemía? - FPH-FAO</t>
  </si>
  <si>
    <t>5 de Mayo de 2020</t>
  </si>
  <si>
    <t xml:space="preserve">5 de Mayo de 2020 </t>
  </si>
  <si>
    <t>Foro de Introducción al Sector Cannabis- Cámara de Colombia- Cannabis medicinal</t>
  </si>
  <si>
    <t>13 de Mayo de 2020</t>
  </si>
  <si>
    <t>La presente reunión contó con la representación de los Concejos de Medellín, Bogotá; así como la Asamblea Departamental de Antioquía y la Asamblea Departamental del Chocó</t>
  </si>
  <si>
    <t xml:space="preserve">El proceso de respuesta a requerimientos y derechos de petición se actualiza constantemente, se realiza conforme a los términos establecidos en el CPACA y la ley 1755 de 2015, respetando los términos establecidos en la presente disposición atinente a los términos del derecho de petición. </t>
  </si>
  <si>
    <t>Conferencia sobre sistemas alimentarios y protección social FPH-FAO</t>
  </si>
  <si>
    <t xml:space="preserve">La presente reunicón contó con la Intervención de la Honorable Viceministra de Asuntos Agropecuarios Marcela Urueña, y del Ministro de Agricultura y Ganadería José López. </t>
  </si>
  <si>
    <t>Foro Departamental de Seguridad Alimentaria e Inclusión Social</t>
  </si>
  <si>
    <t>Foro "Requisitos Invima-ICA para el fortalecimiento de la comercialización de productos en la Estrategia de Compras Públicas Locales para el Departamento del Cauca</t>
  </si>
  <si>
    <t>Ciudadanía y grupos de interes</t>
  </si>
  <si>
    <t xml:space="preserve">06 de Enero al 20 de Junio de 2020 </t>
  </si>
  <si>
    <t>Jornada de recomendaciones para el fortalecimiento de planes de desarrollo territorial: Seguridad Alimentaria y Nutricional- Desarrollo Rural- Cambio Climático</t>
  </si>
  <si>
    <t xml:space="preserve">Ciudadanía  de Manizales </t>
  </si>
  <si>
    <t>H.R. OSCAR TULIO LIZCANO GONZALEZ</t>
  </si>
  <si>
    <t>Febrero 1 de 2020</t>
  </si>
  <si>
    <t>https://drive.google.com/file/d/1_Tdar99VD5ZBfBrWLprUoX6dCpR15cNe/view?usp=sharing</t>
  </si>
  <si>
    <t xml:space="preserve">Encuentro con 21 ediles que representan las diferentes comunas de la ciudad, escuchando sus necesidades como voceros de cada sector y planeando una agenda conjunta de trabajo y participación ciudadana. </t>
  </si>
  <si>
    <t>Conferencia de la FAO Américas sobre el Impacto de la Pandemía en la Agricultura Familiar</t>
  </si>
  <si>
    <t>Acompañamiento al Gobernador de Caldas, Luis Carlos Velásquez a un encuentro con su homólogo de Antioquía, Aníbal Gaviria para tratar temas de interés regional entre ambos departamentos como la Navegabilidad del rio Magdalena, el tren que comunica a La Dorada con Chiriguaná, La vía del Renacimiento y la vía Riosucio – Jardín</t>
  </si>
  <si>
    <t>Audiencia Pública sobre el trabajo en el Campo</t>
  </si>
  <si>
    <t>25 de febrero</t>
  </si>
  <si>
    <t>Acompañamiento al Gobernador de Caldas, Luis Carlos Velásquez a un encuentro con el Presidente de la República, Iván Duque Márquez con el propósito de avanzar en temas estratégicos para el departamento como el Aeropuerto del Café, Navegabilidad del rio Magdalena, entre otros</t>
  </si>
  <si>
    <t>05 de Marzo 2020</t>
  </si>
  <si>
    <t>Foro “El Eje Cafetero tiene bancada” donde participamos exponiendo nuestras iniciativas y gestiones en beneficio de la región. Invitación de la Universidad Autónoma de Manizales, Eje Cafetero Visible y el Periódico La Patria.</t>
  </si>
  <si>
    <t>Encuentro con Ediles de la ciudad de Manizales</t>
  </si>
  <si>
    <t>20 de abril (Alcaldes del departamento). 21 de abril (Concejales norte y oriente). 23 de abril (Concejales occidente). 24 de abril (Lideres de municipios y comunas de Manizales).</t>
  </si>
  <si>
    <t xml:space="preserve">Reunión con cerca de 200 líderes principales en todo el departamento, a través de canales virtuales, implementando una metodología de contacto y comunicación directa con ellos en estos días de cuarentena que no se permite hacer los recorridos y reuniones acostumbradas. Como ejercicio de rendición de cuentas y escuchar sus necesidades </t>
  </si>
  <si>
    <t>Reunión estrátegica</t>
  </si>
  <si>
    <t>09 de Mayo de 2020</t>
  </si>
  <si>
    <t xml:space="preserve">Encuentro virtual con lideres de los municipios de Norcasia, Supía y Salamina.  Como ejercicio de rendición de cuentas y escuchar sus necesidades </t>
  </si>
  <si>
    <t>11 de Mayo de 2020</t>
  </si>
  <si>
    <t xml:space="preserve">Encuentro virtual con lideres de los municipios de Pácora, Marquetalia y Aranzazu.  Como ejercicio de rendición de cuentas y escuchar sus necesidades </t>
  </si>
  <si>
    <t>Foro actividad legislativa</t>
  </si>
  <si>
    <t>Ciudadanía municipio de Samaná</t>
  </si>
  <si>
    <t>12 de Mayo de 2020</t>
  </si>
  <si>
    <t>Reunión para gestión ante el Ministro de Vivienda Jonathan Malagón para avanzar en el proyecto de vivienda para el municipio de Samaná en apoyo del mandatario de la localidad, Alfredo Valencia.</t>
  </si>
  <si>
    <t>Encuentros virtuales con la comunidad</t>
  </si>
  <si>
    <t>23 de Mayo de 2020</t>
  </si>
  <si>
    <t xml:space="preserve">Encuentro virtual con lideres del municipio de Aguadas.  Como ejercicio de rendición de cuentas y escuchar sus necesidades </t>
  </si>
  <si>
    <t>Cuidadania, Grupos de interes y Organizaciónes de Mujeres</t>
  </si>
  <si>
    <t xml:space="preserve">17 de febrero </t>
  </si>
  <si>
    <t xml:space="preserve">              4 de Marzo</t>
  </si>
  <si>
    <t>Twitter: ComisionMujerCo, https://www.facebook.com/ComisionMujerColombia/, Youtube: Comision Legal Para la Equidad de la Mujer</t>
  </si>
  <si>
    <t>Comisión  Bicameral</t>
  </si>
  <si>
    <t>20 de Abril</t>
  </si>
  <si>
    <t>4 de Mayo</t>
  </si>
  <si>
    <t xml:space="preserve">Embajadora de la Unión Europea en Colombia y otros cooperantesCiudadanía y Grupos de Interés en territorios focalizados </t>
  </si>
  <si>
    <t xml:space="preserve">     6 de Mayo </t>
  </si>
  <si>
    <t xml:space="preserve">13 de Mayo </t>
  </si>
  <si>
    <t>Concejales, Federacion Nacional de concejales, Cuidadania, Grupos de interes y Organizaciónes de Mujeres</t>
  </si>
  <si>
    <t xml:space="preserve">7 de Mayo  </t>
  </si>
  <si>
    <t>15, 22, 28 Mayo, 5, 12, 19, 30 junio.</t>
  </si>
  <si>
    <t>Presentación informe legislar para la autonomía y el empoderamiento económico de las mujeres: Colombia en perspectiva comparada en Iberoamérica y el Caribe</t>
  </si>
  <si>
    <t>Juilio 17/2019</t>
  </si>
  <si>
    <t xml:space="preserve">22 y 23 de Julio </t>
  </si>
  <si>
    <t>Conversatorio Nacional</t>
  </si>
  <si>
    <t xml:space="preserve">Enero - Junio </t>
  </si>
  <si>
    <t>Reunion Mesa de Genero</t>
  </si>
  <si>
    <t>Peticionario</t>
  </si>
  <si>
    <t>Se dieron respuesta en los términos de Ley a cada una de las proposiciones prestentadas por los congresistas.</t>
  </si>
  <si>
    <t>Conversatorio acerca de la implementacion de la LEY 1981 Comisiones de la mujer en territorios</t>
  </si>
  <si>
    <t>Taller Congreso en Igualdad, el cual se trabajó la construcción de un plan de acción para promover la Equidad de Género</t>
  </si>
  <si>
    <t xml:space="preserve">ciudadania y grupos de inters </t>
  </si>
  <si>
    <t>H. R. CARLOS JULIO BONILLA SOTO</t>
  </si>
  <si>
    <t xml:space="preserve">diariamente </t>
  </si>
  <si>
    <t>https://www.facebook.com/CJBONILLASOTO</t>
  </si>
  <si>
    <t>Generación de contenidos diarios acerca del trámite legislativo y el acontecer de la Comisión Legal para la Equidad de la Mujer , a través del uso de redes sociales</t>
  </si>
  <si>
    <t>semanalmente</t>
  </si>
  <si>
    <t xml:space="preserve">cada vez que se le da tramite a estas iniciativas. Durante el periodo de sesiones. </t>
  </si>
  <si>
    <t>Está en proceso de actualización la página Web para continuar suministrando información de la Cámara a la ciudadanía</t>
  </si>
  <si>
    <t xml:space="preserve">junio 19 de 2020 </t>
  </si>
  <si>
    <t>Se crearon nuevos canales de comunicación a través de líneas y/o grupos de WhatsApp</t>
  </si>
  <si>
    <t>Generacion de contenidos diarios acerca de la gestión del Representante</t>
  </si>
  <si>
    <t xml:space="preserve">Ciudadanía y grupo(s) de interés </t>
  </si>
  <si>
    <t>H.R. CHRISTIAN GARCES</t>
  </si>
  <si>
    <t>El monitoreo y seguimiento se realiza a través del formato implementado para tal fin y  con la adopción de la 'Resolución 1331 de 2017'</t>
  </si>
  <si>
    <t>Participación activa en temas relacionados con la Comisión III de Cámara y la discusión de proyectos de Ley de interés en Plenaria</t>
  </si>
  <si>
    <t>Generación de contenidos acerca de las principales iniciativas legislativas aprobadas por la Cámara de Representantes</t>
  </si>
  <si>
    <t>Ciudadanía y grupos de interés focalizado(s)</t>
  </si>
  <si>
    <t>Generacion de contenidos acerca de proyectos de Ley en las que haya participado como ponente o autor</t>
  </si>
  <si>
    <t xml:space="preserve">Ciudadanía, Fuerza Pública y grupo(s) de interés </t>
  </si>
  <si>
    <t>Permanente</t>
  </si>
  <si>
    <t>Este proyecto de Ley fue aprobado en cuarto y último debate en el Senado de la República, pasa a revisión por Presidencia</t>
  </si>
  <si>
    <t>participacion en medios de comunicación haciendo un balance legislativo</t>
  </si>
  <si>
    <t>Ciudadanía, personas naturales y/o jurídicas, grupo(s) de interés</t>
  </si>
  <si>
    <t>El Representante Christian Garcés dejó de ser Presidente de la Comisión en el año 2019</t>
  </si>
  <si>
    <t>Organización de reuniones con diferentes sectores productivos de cara a la Emergencia Sanitaria y en pro de la reactivación económica</t>
  </si>
  <si>
    <t>Ciudadanía, academia, sectores productivos, veeduría(s) y grupo(s) de interés</t>
  </si>
  <si>
    <t>Generación de contenidos diarios acerca del trámite legislativo y el acontecer de la Cámara de Representantes, a través del uso de redes sociales</t>
  </si>
  <si>
    <t>Ciudadanía, población con discapacidad auditiva, INSOR, FENASCOL y grupo(s) de interés</t>
  </si>
  <si>
    <t>junio 23 de 2020</t>
  </si>
  <si>
    <t>Facilitación de canales permanentes de comunicación sobre temas de seguridad ciudadana en Cali y el Valle, entre la comunidad y la Fuerza Pública</t>
  </si>
  <si>
    <t>Ciudadanía, veeduría(s) y grupo(s) de interés</t>
  </si>
  <si>
    <t>Pendiente(s)</t>
  </si>
  <si>
    <t>Atención de integrantes de gremios, empresas y emprendedores en general (escuchar propuestas, iniciativas, preocupaciones e intereses), con especial énfasis en la Emergencia Sanitaria y la reactivación económica</t>
  </si>
  <si>
    <t>Ciudadanía y grupos de interés focalizados</t>
  </si>
  <si>
    <t>Receso legislativo junio/julio 2020</t>
  </si>
  <si>
    <t>Atención a PQRS y/o denuncias para garatinzar el acceso oportuno de la información a través de diferentes canales de atención a la ciudadanía y grupos de interés para con la Cámara de Representantes, dando cumplimiento a lo establecido por la Ley 1755 de 2015</t>
  </si>
  <si>
    <t>Hasta nueva legislatura</t>
  </si>
  <si>
    <t>En construcción</t>
  </si>
  <si>
    <t>Por la Emergencia Sanitaria, el Representante ha fortalecido los canales de comunicación digital y se han gestionado una amplia gama de reuniones virtuales</t>
  </si>
  <si>
    <t>Socialización a la comunidad de sordos e INSOR sobre proyecto de Ley 179/2018 (Cámara) - 050 de 2019 (Senado): “POR EL CUAL SE CREA EL CONSEJO NACIONAL DE PLANEACION LINGUISTICA DE LA LENGUA DE SEÑAS”.</t>
  </si>
  <si>
    <t>Ciudadanía, sector turismo y deportes, grupo(s) de interés</t>
  </si>
  <si>
    <t>Realización de sesiones en Comisión Especial de Vigilancia a los Organismos de Control por petición de ciudadanía y veedurías</t>
  </si>
  <si>
    <t>Ciudadanía, FEDEQUINAS y grupo(s) de interés</t>
  </si>
  <si>
    <t>Promoción y socialización de los proyectos de Ley donde el Representante se desempeñó como ponente y/o coordinador ponente, que hayan sido aprobados durante la primera mitad del 2020</t>
  </si>
  <si>
    <t>Socialización con sectores de interés sobre la elaboración de un proyecto de Ley sobre el porte legal de armas en Colombia</t>
  </si>
  <si>
    <t>Peticionarios</t>
  </si>
  <si>
    <t>H.R. CARLOS MARIO FARELO DAZA</t>
  </si>
  <si>
    <t>Desde el momento de la recepción del documento</t>
  </si>
  <si>
    <t>Se dieron respuesta de manera oportuna a 8 peticiones recibidas, dentro del termino legal establecido.</t>
  </si>
  <si>
    <t>Socialización con sectores de interés sobre la posible presentación de un proyecto de Ley en favor del turismo y la regulación de los vehículos 4x4 en Colombia</t>
  </si>
  <si>
    <t>Comisión</t>
  </si>
  <si>
    <t>H.R. JAIME FELIPE LOZADA POLANCO</t>
  </si>
  <si>
    <t>Sesión plenaria</t>
  </si>
  <si>
    <t>Se evacuaron todos los proyectos de ley de cuerdo al infrme presentado por la Secretaria General de la Comisión.</t>
  </si>
  <si>
    <t>Socializacion con sectores de interés sobre la elaboracion del proyecto de Ley para la protección y promoción de las cabalgatas en Colombia</t>
  </si>
  <si>
    <t>Ciudadanos del Departamento de Antioquia</t>
  </si>
  <si>
    <t>H.R. LEON FREDY MUÑOZ</t>
  </si>
  <si>
    <t>20 de diciembre de 2019</t>
  </si>
  <si>
    <t>01 de febrero de 2020</t>
  </si>
  <si>
    <t>twitter: @LeónFredyM
Facebook: Leónfredym
Instagram: Leónfredymunozl
http://www.camara.gov.co/</t>
  </si>
  <si>
    <t>Realizado en el auditorio de la IE Jorge Eliecer Gaitán del Municipio de Bello</t>
  </si>
  <si>
    <t>Realización de reuniones con la ciudadanía en Cali y el Valle del Cauca para mantener diálogo constante con la comunidad</t>
  </si>
  <si>
    <t>Gabinete de gobierno municipio de Yondó</t>
  </si>
  <si>
    <t>Respuestas de peticiones</t>
  </si>
  <si>
    <t>Residentes de barrios aledaños a las PTAR en Bello</t>
  </si>
  <si>
    <t>twitter: @LeónFredyM Facebook: Leónfredym</t>
  </si>
  <si>
    <t>Presidencia de Comisión Segunda</t>
  </si>
  <si>
    <t>Viceministro de Aguas y habitantes propietarios a aledaños a las PTAR de Bello</t>
  </si>
  <si>
    <t>04 de febrero de 2020</t>
  </si>
  <si>
    <t>Informe de Gestión de las actividades congresionales del Representante León Fredy Muñoz</t>
  </si>
  <si>
    <t>Docentes CIMA</t>
  </si>
  <si>
    <t>Capacitación a Secretarios del municipio de Yondó en elaboración de planes de gestión y de desarrollo</t>
  </si>
  <si>
    <t>Publico Asistente</t>
  </si>
  <si>
    <t>07 de febrero de 202</t>
  </si>
  <si>
    <t>Twitter: @LeónFredyM Facebook: Leónfredym</t>
  </si>
  <si>
    <t xml:space="preserve">Encuentros mensuales en la ciudad e Medellín </t>
  </si>
  <si>
    <t>Reunión ciudadanos afectados por PTAR Aguas Claras en Bello</t>
  </si>
  <si>
    <t>Directivas Asomovil</t>
  </si>
  <si>
    <t>dialogo sobre PL 083 de 2019 de mínimo básico de internet gratuito</t>
  </si>
  <si>
    <t>Reunión con Viceministro de Aguas y lideres afectados por la PTAR de Bello</t>
  </si>
  <si>
    <t>Población de Interés</t>
  </si>
  <si>
    <t>Reunión Docentes de Colectivo Independientes de Maestros de Antioquia - CIMA</t>
  </si>
  <si>
    <t>Representantes del Consejo de trabajadores sociales</t>
  </si>
  <si>
    <t>11 de febrero de 2020</t>
  </si>
  <si>
    <t>Planeación para presentar código de ética</t>
  </si>
  <si>
    <t>Encuentro Público. Biblioteca Pública Piloto.
Tema: ¿Qué le dice el paro nacional a nuestra región?</t>
  </si>
  <si>
    <t>Sector Cooperativo</t>
  </si>
  <si>
    <t>Reunión Asomovil</t>
  </si>
  <si>
    <t>Socialización Proyecto de Ley sobre incentivos a las ESAL</t>
  </si>
  <si>
    <t>Mesa Por la Justicia de la Universidad de Antioquia</t>
  </si>
  <si>
    <t>twitter: @LeónFredyM
Facebook: Leónfredym
Instagram: Leónfredymunozl+I21</t>
  </si>
  <si>
    <t>Reunió Representantes del Consejo Nacional de Trabajo Social</t>
  </si>
  <si>
    <t>Conversatorio Congresistas Antioqueños y Líderes del Sector Cooperativo</t>
  </si>
  <si>
    <t>Conversatorio con concejales del oriente antioqueño.</t>
  </si>
  <si>
    <t>Reunión Coonfecop</t>
  </si>
  <si>
    <t>Diálogos Verdes</t>
  </si>
  <si>
    <t>Foro: Medio Ambiente y Conflictividad Social. Uniremington</t>
  </si>
  <si>
    <t>Taller practico sobre elaboración de acuerdos, solicitudes de información, oficios y estatuto de la oposición</t>
  </si>
  <si>
    <t>Encuentros Regionales Rionegro - C24Antioquia</t>
  </si>
  <si>
    <t>07 de marzo de 2020</t>
  </si>
  <si>
    <t>twitter: @LeónFredyM
Facebook: Leónfredym
Instagram: Leónfredymunozl</t>
  </si>
  <si>
    <t>Conversatorio Universidad de Cundinamarca</t>
  </si>
  <si>
    <t>Consejo de Seguridad de Antioquia</t>
  </si>
  <si>
    <t>Directivas Metro de Medellín</t>
  </si>
  <si>
    <t>presentación del proyecto de movilidad del tren se cercanías  y de la 80.</t>
  </si>
  <si>
    <t>Reunión con Concejales y Ediles de Bello</t>
  </si>
  <si>
    <t>Alcaldes Partido Verde</t>
  </si>
  <si>
    <t>Conversatorio de experiencias</t>
  </si>
  <si>
    <t>Taller Ediles de Antioquia y el NDI</t>
  </si>
  <si>
    <t>14 de marzo de 2020</t>
  </si>
  <si>
    <t>Conversatorio: Reforma a los artículos 86 y 87 de la ley 30</t>
  </si>
  <si>
    <t>15 de marzo de 2020</t>
  </si>
  <si>
    <t>Reunión Bancada antioqueña y el Metro de Medellín</t>
  </si>
  <si>
    <t>Aplazado por la emergencia del Coronavirus</t>
  </si>
  <si>
    <t>encuentro de Acaldes del Partido Verde de Antioquia y exgobernadores del Partido Verde</t>
  </si>
  <si>
    <t>19 del marzo de 2019</t>
  </si>
  <si>
    <t>Encuentros Regionales Caucasia - Antioquia</t>
  </si>
  <si>
    <t>Encuentros Regionales Don Matías - Antioquia</t>
  </si>
  <si>
    <t>Foros Regionales: Líderes Sociales</t>
  </si>
  <si>
    <t>28 de marzo de 2020</t>
  </si>
  <si>
    <t>Foro: Mínimo Vital de Internet</t>
  </si>
  <si>
    <t>Audiencia Pública: Restructuración del ESMAD</t>
  </si>
  <si>
    <t>Sector Cultural</t>
  </si>
  <si>
    <t>Foro: Mínimo Vital de Internet en la era digital</t>
  </si>
  <si>
    <t>Encuentros Regionales Apartadó - Antioquia</t>
  </si>
  <si>
    <t>25 de abril 2020</t>
  </si>
  <si>
    <t>Evento Virtual</t>
  </si>
  <si>
    <t>Encuentros Regionales Santa Fe de Antioquia</t>
  </si>
  <si>
    <t>Conversatorio Ley de Emergencia Cultural por COVID-19</t>
  </si>
  <si>
    <t>01 de mayo de 2020</t>
  </si>
  <si>
    <t>08 de mayo de 2020</t>
  </si>
  <si>
    <t>Bancada Antioqueña y Metro de Medellín</t>
  </si>
  <si>
    <t>15 de mayo de 2020</t>
  </si>
  <si>
    <t>Foro: Renta Básica para una cuarentena con garantías</t>
  </si>
  <si>
    <t>Foro: Hablemos de realidades ¿internet gratuito en Colombia?</t>
  </si>
  <si>
    <t>26 de mayo de 2020</t>
  </si>
  <si>
    <t>Foro Virtual: Análisis socioeconómico de las consecuencias del coronavirus</t>
  </si>
  <si>
    <t>Reunión CUT y bancada alternativa</t>
  </si>
  <si>
    <t>Conversatorio: Matricula Cero, una necesidad del estudiantado</t>
  </si>
  <si>
    <t>Mesa de trabajo con el sector cultural y el Ministerio de Cultura</t>
  </si>
  <si>
    <t>Foro: Ultraprocesados, la pandemia invisible de la interferencia</t>
  </si>
  <si>
    <t>Estudiantes I.E. Concejo Municipal La Estrella</t>
  </si>
  <si>
    <t>01 de junio de 2020</t>
  </si>
  <si>
    <t>Foro: educación suprior en tiempos de pandemia</t>
  </si>
  <si>
    <t>Bancada Antioqueña</t>
  </si>
  <si>
    <t>¿Qué pasó en Antioquia? Análisis sobre la situacion de la gobernación</t>
  </si>
  <si>
    <t>30 de junio 2020</t>
  </si>
  <si>
    <t>Conversatorio: ¿Dónde están los recursos para atender la pandemia?</t>
  </si>
  <si>
    <t>Conversatorio: Implementación del proceso de paz durante el COVID-19</t>
  </si>
  <si>
    <t>H.R. ALFREDO DELUEQUE ZULETA</t>
  </si>
  <si>
    <t>10 de julio de 2019</t>
  </si>
  <si>
    <t>10 de julio de 2020</t>
  </si>
  <si>
    <t xml:space="preserve">  Durante el 20 de junio- 10 de junio en Radios y prensa de TV locales de La Guajira.</t>
  </si>
  <si>
    <t>Twitter: TodoxmiGuajira / FB https://www.facebook.com/trabajandoxmiguajira</t>
  </si>
  <si>
    <t>Momentos actuales de la pandemia y nuestra capacidad de respuesta</t>
  </si>
  <si>
    <t>PLENARIA DE CÁMARA DE REPRESENTANTES</t>
  </si>
  <si>
    <t>20 de julio 2020 hasta 20 de Junio de 2020</t>
  </si>
  <si>
    <t xml:space="preserve">se realizó con éxito </t>
  </si>
  <si>
    <t>Agenda de Igualdad</t>
  </si>
  <si>
    <t xml:space="preserve">Personal médico,ciudadanía  y grupos de interés </t>
  </si>
  <si>
    <t>H.R. JORGE MÉNDEZ HERNÁNDEZ GOBERNACIÓN SAN ANDRÉS</t>
  </si>
  <si>
    <t>Facebook:Jorge Méndez Hernández</t>
  </si>
  <si>
    <t xml:space="preserve"> Retos que vive la isla por la crisis hospitalaria en la que se encuentra San Andrés.</t>
  </si>
  <si>
    <t>Hablemos 20 minutos con los holgazanes</t>
  </si>
  <si>
    <t xml:space="preserve">Ciudadanía  y grupos de interés como docentes y estudiantes </t>
  </si>
  <si>
    <t>Reunión con la Directora del Sena en donde se analizaron los planes de trabajo y metas para el presente año.</t>
  </si>
  <si>
    <t>Informe rendición de cuentas</t>
  </si>
  <si>
    <t>La emergencia de las playas en la isla no da espera, por lo que se realizó una reunión con la Embajada de los Países Bajos ya que ellos son expertos mundiales en erosión costera.</t>
  </si>
  <si>
    <t>Reunón con miembros del Partido Cambio Radical de la isla de San Andrés, en los que se encontraban aspirantes, diputados y asesores.</t>
  </si>
  <si>
    <t>Mesa de Trabajo con la Gobernación de la isla debido a la crisis del Hospital Departamental</t>
  </si>
  <si>
    <t>Se habló acerca del plan de acción del Aeropuerto de la isla de San Andrés,tarifas del muelle, licencias de conducción y subvención ruta Providencia.</t>
  </si>
  <si>
    <t>Mesa de trabajo Sena sede San Andrés, analisís de los planes y metas trazadas para el presente año.</t>
  </si>
  <si>
    <t>En busca de soluciones a la problemática evidenciada por comerciantes de las islas.</t>
  </si>
  <si>
    <t>Mesa técnica sobre erosión costera, en la Embajada de los Países Bajos .</t>
  </si>
  <si>
    <t>Revisión plan de acción del ministerio de las TICS, con respecto al internet subsidiado para 600 hogares, veintidos (22)  nuevas zonas WIFI y centro de transformación digital.                                                                                                                                                       Discusión nuevas alternativas mejoramiento de conectividad.</t>
  </si>
  <si>
    <t>Reunión miembros del Partido Cambio Radical en la isla de San Andrés</t>
  </si>
  <si>
    <t>Se manifiesta la preocupación por el impacto del Covid-19 en la Isla y su fragíl economía. Se solicitan urgentes medidas de choque ante desabastecimiento, fortalecimiento del comercio con centro Ámerica, apertura de créditos con Bancoldex, asignación de subsidios, entre otras.</t>
  </si>
  <si>
    <t>Reunión Ministra de Transporte, Director Aeronautica, Superintendente de Puertos y Transporte.</t>
  </si>
  <si>
    <t>Invitación a la FAO como panelista, donde se expuso la situación de los pescadores de la isla luego del fallo de la Corte Institucional.</t>
  </si>
  <si>
    <t>Mesa de Trabajo con Viceministerio de Comercio, Invima, Antinarcoticos, DIAN y Representante Elizabeth Jay-Pang.</t>
  </si>
  <si>
    <t>Estrategías para la reapertura del comercio entre Costa Rica, Nicaragua  y el Caribe.</t>
  </si>
  <si>
    <t>Mesa de Trabajo Ministerio de las TICS</t>
  </si>
  <si>
    <t>20 de Julio de 2019</t>
  </si>
  <si>
    <t xml:space="preserve">20 de Junio de 2020 </t>
  </si>
  <si>
    <t>Este evento será llevado a cabo según resolución 1331 de 16 de junio de 2017</t>
  </si>
  <si>
    <t>Reunión delegados Gobierno Nacional, Presidenta Cámara de Comercio S.A.I., H.R. Elizabeth Jay -Pang</t>
  </si>
  <si>
    <t>Facebook: Enero  de 2010
Instagram: Junio 19 de 2013
Twitter: Junio 2010
Página web: 2013</t>
  </si>
  <si>
    <t>Durante el período enero-junio de 2020 en los temas de mayor relevancia.</t>
  </si>
  <si>
    <t xml:space="preserve">Instagram: @johnjairoroldan Facebook: John Jairo  Roldan Avendaño                             Twitter: @johnjairoroldan  Página web: www.johnjairoroldan@gmail.co                                                       </t>
  </si>
  <si>
    <t xml:space="preserve">En estas cuentas encontraran  las intervenciones realizadas por el Representante  en las sesiones plenarias, en los proyectos de mayor relevancia. Igualmente los acercamientos con las comunidades y las gestiones llevadas a cabo con el fin de apoyarlas </t>
  </si>
  <si>
    <t>Mesas de trabajo "Herramientas para una pesca con enfoque ecositémico y lucha contra la pesca ilegal no declarada y no reglamentada, lesgilación nacional e internacional para erradicación del hambre y la pobreza"</t>
  </si>
  <si>
    <t xml:space="preserve"> Municipio de Bello</t>
  </si>
  <si>
    <t>https://www.facebook.com/johnjairo.roldanavendano.1/posts/1497272120453610?_tn_=-R</t>
  </si>
  <si>
    <t>El Represetante asistió con a visita realizada por el señor Ministro de Hacienda y el Director Nacional de Planeación, para escuchar la propuesta  de los bellanitas sobre lo que se debe hacer en el terreno que ocupaban los talleres del Ferrocarril de Antioquia, en Bello.</t>
  </si>
  <si>
    <t>Mesa de Trabajo Embajador de Colombia en Nicaragua, Directora de ProColombia, Cancillería, Presidenta Camara de Comercio S.A.I., Gobernador Departamental.</t>
  </si>
  <si>
    <t>febrero 22 de 2020</t>
  </si>
  <si>
    <t>https://www.facebook.com/johnjairo.roldanavendano.1/posts/1492800157567473</t>
  </si>
  <si>
    <t>En esta oportunidad, el Representante en reunión con los líderes y equipos de Bello, Girardota, Copacabana y Barbosa, para enfrentarse a la injusticia de los peajes que hay desde esos municipios , hasta Medellín. Esto les encarece la vida y los separa del Área Metropolitana.</t>
  </si>
  <si>
    <t>Informe de Gestión, insumo para rendición de cuentas.</t>
  </si>
  <si>
    <t>Febrero 12 de 2020</t>
  </si>
  <si>
    <t>https://www.facebook.com/johnjairo.roldanavandano.1/posts/1484067598440729</t>
  </si>
  <si>
    <t>Evento realizado con la presencia del señor Presidente en el municiopio de Yarumal, en la conmemoración de la Batalla de Chorros Blancos, donde se enfrentaron a las tropas libertadoras contra el ejeército realista español.</t>
  </si>
  <si>
    <t>Generación de contenidos sobre el trámite legislativo, a través del uso de redes sociales</t>
  </si>
  <si>
    <t xml:space="preserve"> De Enero a junio de 2020</t>
  </si>
  <si>
    <t>Realización de foros</t>
  </si>
  <si>
    <t xml:space="preserve">Ciudadania y grupos de interes </t>
  </si>
  <si>
    <t>H.R. KELYN JOHANA GONZALEZ DUARTE</t>
  </si>
  <si>
    <t>21 ENERO DE 2020</t>
  </si>
  <si>
    <t>Ciudadania y grupos de intres</t>
  </si>
  <si>
    <t>26 DE FEBRERO 2020</t>
  </si>
  <si>
    <t xml:space="preserve">26 DE FEBRERO </t>
  </si>
  <si>
    <t xml:space="preserve">Se escucho a los principales lideres sociales, con el fin de que expusieran las principales problematicas que aquejan a la comunidad. </t>
  </si>
  <si>
    <t>04 DE MARZO 2020</t>
  </si>
  <si>
    <t xml:space="preserve">Las principales discriminaciones legislativas existentes, y normas que  contribuyen al avance en el empoderamiento y autonomía económica de las mujeres en la Región Caribe. </t>
  </si>
  <si>
    <t>La generación de contenidos diarios del Honorable Representante Reportando la gestión legislativa de las Comisiones que integra; a través del uso de las redes sociales</t>
  </si>
  <si>
    <t>05 DE MARZO 2020</t>
  </si>
  <si>
    <t xml:space="preserve">En el marco de la celebración del día internacional de la mujer, se ha puesto como prioridad combatir la desigualdad que es un obstáculo grande para el crecimiento económico. </t>
  </si>
  <si>
    <t>Invtacion por la Comisión de Ordenamiento Territorial, sobre “SITUACION DE LA CIENAGA GRANDE DE SANTA MARTA Y LA DOBLE CALZADA CIENAGA BARRABQUILLA INCLUIDAS EN EL PAN NACIONAL DE DESARROLLO.</t>
  </si>
  <si>
    <t xml:space="preserve">Ciudadania y lideres de interés </t>
  </si>
  <si>
    <t>14 DE MARZO 2020</t>
  </si>
  <si>
    <t xml:space="preserve">14 DE MARZO </t>
  </si>
  <si>
    <t xml:space="preserve">A Traves de esta Reunion con lideres sociales y comunidad del Municipio,  tuvo como propósito escuchar las diferentes inquietudes que aquejan  y las  estrategias que se pueden implementar para cada una de ellas. </t>
  </si>
  <si>
    <t>Visita al Municipio de Santa Marta encuentro con lideres comunales, sociales y otras personas.</t>
  </si>
  <si>
    <t xml:space="preserve">Ciudadanía  y Lideres Comunitarios </t>
  </si>
  <si>
    <t>01 DE ABRIL 2020</t>
  </si>
  <si>
    <t xml:space="preserve">Se pudo establecer a través de esta reunión las  ayudas,  a las principales familias del Municipio de Fundación  Magdalena que a causa de la emergencia sanitaria del Covid-19, nos les permitió seguir con sus labores. </t>
  </si>
  <si>
    <t>Participación al evento “legislar para la autonomía y el empoderamiento económico de las mujeres: Colombia en perspectiva comparada en ibeoamericana y en el caribe”</t>
  </si>
  <si>
    <t>05 DE MAYO 2020</t>
  </si>
  <si>
    <t xml:space="preserve">Se estableció realizar una solicitud de intervención y ayuda inmediata en el Municipio del Pueblo Viejo del Departamento del Magdalena, ante el Ministerio de Salud, para adoptar medidas y acciones que permitan no solo contener la emergencia, sino contribuir a superarlas. </t>
  </si>
  <si>
    <t>Participación en foro internaciona: Acelerando el Empoderamiento Económico de las Mujeres para Alcanzar los Objetivos del Desarrollo Sostenible.</t>
  </si>
  <si>
    <t>Habitantes del municipio de Pitalito</t>
  </si>
  <si>
    <t>H.R. JULIO CÉSAR TRIANA QUINTERO</t>
  </si>
  <si>
    <t>27  de mayo del 2020</t>
  </si>
  <si>
    <t xml:space="preserve">30 de mayo del 2020 </t>
  </si>
  <si>
    <t>https://us04web.zoom.us/j/76284536957?pwd=MDJkQldDa1NncDRFOERpS09zeWZVQT09</t>
  </si>
  <si>
    <t>Visita al Municipio de Tenefire Mgadalena, con lideres comunitarios, comunidad.</t>
  </si>
  <si>
    <t>Habitantes del municipio de La Plata</t>
  </si>
  <si>
    <t>20 de febrero del 2020</t>
  </si>
  <si>
    <t>29 de febrero del 2020</t>
  </si>
  <si>
    <t>https://www.facebook.com/TrianaCongreso/posts/10157072553661732</t>
  </si>
  <si>
    <t>Reunion virtual con lideres del Municipio de Fundación Magdalena.</t>
  </si>
  <si>
    <t>Habitantes del corregimiento de Bruselas</t>
  </si>
  <si>
    <t>25 de enero del 2020</t>
  </si>
  <si>
    <t>2 de febrero del 2020</t>
  </si>
  <si>
    <t>https://www.facebook.com/TrianaCongreso/posts/10156993676446732</t>
  </si>
  <si>
    <t>Reunion Virtual Lideres del Municipio de Pueblo viejo Magdalena, acerca de las medidas adoptadas frente al covid- 19. Y de que manera se pude ayudar a la comunidad con esta problemática.</t>
  </si>
  <si>
    <t>Habitantes del municipio de San Agustín</t>
  </si>
  <si>
    <t>1 de febrero del 2020</t>
  </si>
  <si>
    <t xml:space="preserve"> https://www.facebook.com/TrianaCongreso/posts/10156993191441732  </t>
  </si>
  <si>
    <t>Construcción del Plan de Desarrollo del municipio de La Plata</t>
  </si>
  <si>
    <t>Habitantes del municipio de Gigante</t>
  </si>
  <si>
    <t xml:space="preserve">15 de enero del 2020 </t>
  </si>
  <si>
    <t>19 de enero del 2020</t>
  </si>
  <si>
    <t>https://www.facebook.com/TrianaCongreso/posts/10156951798986732</t>
  </si>
  <si>
    <t>Acompañamiento a líderes del departamento en el anuncio de la apertura del Centro de Rehabilitación para personas con problemas de drogadicción y adicciones.</t>
  </si>
  <si>
    <t>Dirigentes del municipio de Paicol</t>
  </si>
  <si>
    <t>5 de enero del 2020</t>
  </si>
  <si>
    <t xml:space="preserve">11 de enero del 2020 </t>
  </si>
  <si>
    <t>https://www.facebook.com/TrianaCongreso/posts/10156929557671732</t>
  </si>
  <si>
    <t>Diálogo con la comunidad- Debate y socialización de las principales problemáticas del municipio.</t>
  </si>
  <si>
    <t>Habitantes del municipio de  Tello</t>
  </si>
  <si>
    <t>10 de enero del 2020</t>
  </si>
  <si>
    <t>https://www.facebook.com/TrianaCongreso/posts/10156927251646732</t>
  </si>
  <si>
    <t>Reunión con líderes de San Agustín con el fin de encontrar herramientas y estrategias para trabajar por el desarrollo del municipio.</t>
  </si>
  <si>
    <t>Partido Cambio Radical Manizales</t>
  </si>
  <si>
    <t>H.R. ERWIN ARIAS BETANCUR</t>
  </si>
  <si>
    <t>Facebook: @erwinariasb https://www.facebook.com/erwinariasb/posts/2684855364926334</t>
  </si>
  <si>
    <t>Conformación del Directorio municipal de Manizales del Partido Cambio Radical con la participación de mujeres, jóvenes, gremios y representantes de todas las regiones del departamento.</t>
  </si>
  <si>
    <t>Reunión con concelajes y alcalde electo para trazar las metas y objetivos de los próximos años en pro de la comunidad.</t>
  </si>
  <si>
    <t>Colombia</t>
  </si>
  <si>
    <t>Facebook: @erwinariasb https://www.facebook.com/erwinariasb/posts/2735346166543920</t>
  </si>
  <si>
    <t>Con la participación del Director de Cormagdalena Pedro Pablo Jurado, Gobernación de Caldas, Corpocaldas, ANDI, Universidad Nacional y Universidad de Caldas, se realizó la primera mesa técnica sobre el proyecto nacional de Navegabilidad del río Magdalena hasta el centro del país.</t>
  </si>
  <si>
    <t>Reunión con líderes de Paicol para encontrar herramientas y estrategias para trabajar por el desarrollo del municipio.</t>
  </si>
  <si>
    <t>Caldas</t>
  </si>
  <si>
    <t>Facebook: @erwinariasb https://www.facebook.com/erwinariasb/posts/2739425726135964</t>
  </si>
  <si>
    <t>Reunión con alcaldes de Caldas para tratar temas relacionados con la integración regional y la construcción de proyectos encaminados al bienestar de sus municipios .</t>
  </si>
  <si>
    <t>Reunión con líderes de Tello para encontrar herramientas y estrategias para trabajar por el desarrollo del municipio.</t>
  </si>
  <si>
    <t>Facebook: @erwinariasb https://www.facebook.com/erwinariasb/posts/2749765831768620</t>
  </si>
  <si>
    <t xml:space="preserve">
Reunión con el Presidente Iván Duque, el gobernador de Caldas Luis Carlos Velásquez y la bancada parlamentaria de Caldas con el propósito de tratar  proyectos fundamentales para el departamento: Navegabilidad del río Magdalena, Aeropuerto del Café y desarrollo rural.</t>
  </si>
  <si>
    <t>Conformación directorio municipal de Manizales del Partido Cambio Radical</t>
  </si>
  <si>
    <t>Facebook: @erwinariasb https://www.facebook.com/erwinariasb/posts/2768254523253084</t>
  </si>
  <si>
    <t xml:space="preserve">Presentación informe del trabajo legislativo realizado en la Cámara de Representantes. Conversatorio sobre proyectos nacionales, regionales y departamentales. </t>
  </si>
  <si>
    <t>Mesa técnica sobre la navegabilidad del río Magdalena hasta el centro del país.</t>
  </si>
  <si>
    <t>Zoom Meetings</t>
  </si>
  <si>
    <t>Socialización de la problemática generada en el departamento de Caldas y en la ciudad de Manizales por la pandemia Covid 19. Además, se expone el trabajo social realizado con las comunidades más vulnerable de los territorios.</t>
  </si>
  <si>
    <t>Reunión con alcaldes de Caldas</t>
  </si>
  <si>
    <t>Salamina, Caldas</t>
  </si>
  <si>
    <t>Reunión virtual con la comunidad de Salamina, Caldas, con el propósito de estudiar y analizar las necesidades más urgentes de la población del municipio caldense ante la crisis generada por la Covid19.</t>
  </si>
  <si>
    <t>Mesa técnica sobre proyectos de infraestructuray desarrollo rural para Caldas</t>
  </si>
  <si>
    <t>Se realizó reunión virtual con comerciantes de micro, pequeñas y medianas empresas con el fin de analizar la crisis del sector como consecuencia del impacto de la pandemia Covid 19 en Caldas.</t>
  </si>
  <si>
    <t>Foro Congreso Visible La Patria, Universidad Autónoma de Manizales</t>
  </si>
  <si>
    <t>Ciudadania de Cerete</t>
  </si>
  <si>
    <t>H.R. ERASMO ELIAS ZULETA BECHARA</t>
  </si>
  <si>
    <t>10 de Enero de 2020</t>
  </si>
  <si>
    <t>https://twitter.com/ErasmoZB/status/1215759490441719814</t>
  </si>
  <si>
    <t>Visita instalaciones  Centro de Capacitacion 24 de Mayo</t>
  </si>
  <si>
    <t>Reunión virtual Directorio departamental de Caldas y municipal de Manizales</t>
  </si>
  <si>
    <t>Ciudadanía municipios de San José de Uré, Tierralta y Montelibano</t>
  </si>
  <si>
    <t>13 de Enero de 2020</t>
  </si>
  <si>
    <t>twitter.com/JoMalagon/status/1216874071788609537</t>
  </si>
  <si>
    <t>Implementación politicas de vivienda y agua</t>
  </si>
  <si>
    <t>Reunión virtual con la comunidad de Salamina, Caldas</t>
  </si>
  <si>
    <t>Población del Departamento de  Córdoba</t>
  </si>
  <si>
    <t>15 de Enero de 2020</t>
  </si>
  <si>
    <t>https://twitter.com/ErasmoZB/status/1217491915081424896</t>
  </si>
  <si>
    <t>Retos en materia ambiental para mitigar las inundaciones de los rios Sinú y San Jorge y la erosión costera</t>
  </si>
  <si>
    <t>Reunión virtual "Crisis económica de las micro, pequeñas y medianas empresas de Caldas"</t>
  </si>
  <si>
    <t>5 de Febrero de 2020</t>
  </si>
  <si>
    <t>https://twitter.com/ErasmoZB/status/1225112571772129286</t>
  </si>
  <si>
    <t>Compromisos del Gobierno Nacional Vía Santa Lucía-Moñitos</t>
  </si>
  <si>
    <t>Reunion con Director SENA Córdoba y Alcalde de Cerete</t>
  </si>
  <si>
    <t>Ciudadania corregimiento Santader de la Cruz</t>
  </si>
  <si>
    <t>8 de Febrero de 2020</t>
  </si>
  <si>
    <t>https://twitter.com/ErasmoZB/status/1226243625287389184</t>
  </si>
  <si>
    <t>Compromiso con la zona costanera y avances en el tema de la vía Santa Lucía-Moñitos</t>
  </si>
  <si>
    <t>Reunión Ministro de Vivienda, Alcaldes de San José de Uré, Tierralta y Montelibano</t>
  </si>
  <si>
    <t>https://twitter.com/ErasmoZB/status/1228810339476819976</t>
  </si>
  <si>
    <t>Talleres de contrucción de los Planes de Desarrollo Locales</t>
  </si>
  <si>
    <t>Reunión Ministerio de Ambiente y Director de la CVS</t>
  </si>
  <si>
    <t>Ciudadanía de Montería</t>
  </si>
  <si>
    <t>https://twitter.com/ErasmoZB/status/1230252277551816704</t>
  </si>
  <si>
    <t>Oportunidades de formación técnica y tecnologíca para la juventud del departamento</t>
  </si>
  <si>
    <t>Reunión Vice Ministro de Hacienda, Gobernador de Córdoba</t>
  </si>
  <si>
    <t>24 de Junio de 2020</t>
  </si>
  <si>
    <t>https://twitter.com/ErasmoZB/status/1276157281181282305</t>
  </si>
  <si>
    <t>Dificultades que afronta el Instituto Colombiano Agropecuario</t>
  </si>
  <si>
    <t>Reunión con la comunidad</t>
  </si>
  <si>
    <t xml:space="preserve">Productores, autoridades ambientales,  sociedad civil y  Gobierno Nacional </t>
  </si>
  <si>
    <t>H.R. JUAN FERNANDO ESPINAL RODRIGUEZ</t>
  </si>
  <si>
    <t>25 Mayo de 2020</t>
  </si>
  <si>
    <t>https://www.instagram.com/juan_espinalr / https://www.facebook.com/JuanEspinalR</t>
  </si>
  <si>
    <t>Se logró concretar entre los actores  lineamientos que permitieron La construcción de un Proyecto de Ley acorde a las necesidades de la industria y de la Protección de la Guadua y el Bambú.
Se contó con más de 100 asistentes dentro de la plataforma virtual, y se tuvieron más de 300 visitas en redes sociales.</t>
  </si>
  <si>
    <t>Gobernador de Córdoba y Alcalde de Montería</t>
  </si>
  <si>
    <t>junio de 2020</t>
  </si>
  <si>
    <t>La virtualidad en medio de la calamidad sanitaria actual, permitió en la Rendición de Cuentas poder de alguna forma interactuar con la ciudadanía</t>
  </si>
  <si>
    <t>Director del SENA y Alcalde de Monteria</t>
  </si>
  <si>
    <t>Pequeños mineros del Bajo Cauca antioqueño</t>
  </si>
  <si>
    <t>16 de abril</t>
  </si>
  <si>
    <t xml:space="preserve">La reunión permitió resolver las dudas que presentaban los pequeños mineros del Bajo Cauca sobre la resolución. </t>
  </si>
  <si>
    <t>Reunión sindicato Nacional ICA Colombia</t>
  </si>
  <si>
    <t>Audiencia Pública Virtual</t>
  </si>
  <si>
    <t>Rendición de Cuentas Virtual</t>
  </si>
  <si>
    <t>Para Reprogramar</t>
  </si>
  <si>
    <t>H.R. JHON JAIRO BERRIO LOPEZ</t>
  </si>
  <si>
    <t xml:space="preserve">Facebook: https://www.facebook.com/jhonjairo.berriolopez               Instagram: jhonjairoberriolopez              Twitter: @jberriolopez                </t>
  </si>
  <si>
    <t>Publicación a través de un audiovisual de mi Informe de Gestión Julio - Diciembre de 2019.</t>
  </si>
  <si>
    <t>En el marco de #Colombiatex2020 adelantamos una importante reunión con la Junta Directiva de la Cámara Colombiana de la Confección y el señor Viceministro de Comercio, Dr. Saúl Pineda.</t>
  </si>
  <si>
    <t>Parlamentarios antioqueños adelantamos importante reunión con el Gobernador de Antioquia y el señor Presidente, Iván Duque.
Para resaltar, la necesidad de conectar las autopistas Mar 1 y Mar 2, proyecto que tiene un valor de 1.4 billones de pesos y el cual Gobierno Nacional se compromete en apoyar.</t>
  </si>
  <si>
    <t xml:space="preserve">Facebook: https://www.facebook.com/jhonjairo.berriolopez     Twitter: @jberriolopez                </t>
  </si>
  <si>
    <t>Realizamos recorrido y avanzamos firmes en nuestra gestión para consolidar proyectos de vivienda en los municipios de Barbosa, Santa Rosa de Osos y Yarumal.</t>
  </si>
  <si>
    <t>Acompañamos a nuestros alcaldes amigos en la Macrorrueda de Oferta Institucional de Gobierno, en el municipio de Rionegro. Importante evento que da una ruta a la gestión de los mandatarios locales.</t>
  </si>
  <si>
    <t>Importante reunión adelantamos con miembros de la Asociación de Transportadores del Valle de Aburrá -ASOTRANSVAA- con quienes socializamos algunos temas que esperamos estructurar en unos Proyectos de Ley que beneficien el transporte público de pasajeros, la movilidad, el medio ambiente y de manera especial el servicio que se presta a los ciudadanos.</t>
  </si>
  <si>
    <t>Con Jefes de Núcleo del departamento adelantamos un encuentro para hablar ampliamente del Sistema Maestro, sus problemáticas y posibles mejoras en el cubrimiento de vacantes, para que este proceso no siga afectando el normal desarrollo de las actividades de nuestros estudiantes.</t>
  </si>
  <si>
    <t xml:space="preserve">Facebook: https://www.facebook.com/jhonjairo.berriolopez                      Twitter: @jberriolopez                </t>
  </si>
  <si>
    <t>Grato encuentro con el señor Ministro de Deportes, Ernesto Lucena, con quien concretamos importantes temas y gestiones en las cuales habíamos avanzado en la pasada visita con algunos alcaldes a la ciudad de Bogotá.</t>
  </si>
  <si>
    <t>Lanzamiento de la Estación de Policía Turística de Guatapé, importante proyecto de seguridad para el turismo del Oriente antioqueño.</t>
  </si>
  <si>
    <t>Tras importante reunión con el Viceministro de Comercio logramos:
1. Hacer seguimiento a los compromisos que estableció el Ministro de esta cartera con los alcaldes y líderes del Norte en diciembre pasado.
2. Tender nuevamente un puente de diálogo entre los confeccionistas y el gobierno para retomar el tema arancelario.
3. Recibir información de primera mano sobre las acciones adelantadas desde este Ministerio para apoyar y favorecer a las empresas e industrias nacionales a raíz de la crisis desatada por la pandemia del Coronavirus.</t>
  </si>
  <si>
    <t xml:space="preserve">Facebook: https://www.facebook.com/jhonjairo.berriolopez                      </t>
  </si>
  <si>
    <t>Desde la Comisión Tercera de la Cámara de Representantes, enviamos a través de comunicado una petición al Gobierno Nacional, solicitándole la devolución de saldos del IVA a las empresas del país.
Esta iniciativa sería una inyección de capital muy importante para nuestros empresarios para asumir especialmente sus nóminas.</t>
  </si>
  <si>
    <t>Tres importantes reuniones adelantadas de manera virtual.
1. Ministro de Hacienda: Insistí en el tema de la devolución de saldos a favor de IVA a empresas y personas naturales, solicitud que fue aprobada y será puesta en marcha en los próximos días.
2. Presidente de ASOBANCARIA: Manifesté la necesidad de inyectar capital de trabajo a micro y pequeños empresarios.
3. Gobernador de Antioquia: Expresé que se pensará en las estrategias para reactivar la economía en el departamento después de esta emergencia.</t>
  </si>
  <si>
    <t xml:space="preserve">Facebook: https://www.facebook.com/jhonjairo.berriolopez               Twitter: @jberriolopez                </t>
  </si>
  <si>
    <t>En reunión con empresarios de bares, discotecas, restaurantes y parques temáticos, escuchamos sus dificultades y atendimos solicitudes para afrontar esta emergencia.</t>
  </si>
  <si>
    <t>Gracias a la generosidad y apoyo de los donmatieños cumplimos con los tres propósitos de nuestra DONATÓN #DonmatíasSolidario
1. Recaudo de recursos y víveres para beneficiar a quienes más necesitan en medio de esta emergencia.
2. Información de funcionarios del Gobierno Nacional y Departamental y cómo acceder a recursos.
3. Entretenimiento con artistas de gran reconocimiento Nacional.</t>
  </si>
  <si>
    <t>En sesión de #ComisiónTercera expresé todo mi respaldo al Gobierno ante la decisión de dar apertura económica a los municipios no #COVIDー19
Son 876 poblaciones donde residen cerca de 16 millones de colombianos, que mejorarán sus condiciones económicas, de salud mental y de acceso a la educación.</t>
  </si>
  <si>
    <t>En sesión de la Comisión Tercera de la Cámara de Representantes estuvo presente la Directora del Departamento de Prosperidad Social, Dra. Susana Correa, y aunque pertenezco a la bancada de oficialismo, ello no me impide cuestionar algunas acciones del Gobierno Nacional.</t>
  </si>
  <si>
    <t>Seguimos adelantando acciones para una reactivación responsable de la economía, por ello, avanzamos en importante reunión con el señor Viceministro de Empleo y Pensiones, Andrés Felipe Uribe, empresarios y líderes de los sectores de discotecas, bares y restaurantes.</t>
  </si>
  <si>
    <t>Grata reunión sostuvimos con empresarios del transporte de pasajeros de todo el país y la Viceministra de Transporte, se expresaron necesidades de este sector: el aumento en la ocupación del servicio, control a la informalidad, un subsidio o precio diferencial al combustible y el no cobro de peajes.</t>
  </si>
  <si>
    <t>Abril / Junio de 2020</t>
  </si>
  <si>
    <t>Decidido nuestro compromiso con el sector confección, sus necesidades y propuestas para fortalecer la industria las expresamos en reunión al Viceministro de Desarrollo Empresarial, Saúl Pineda, a la Viceministra Laura Valdivieso y a Procolombia:
1. Plan de reactivación estratégica.
2. Incremento del arancel a importaciones asiáticas.
3. Una campaña de sensibilización y apoyo al consumo Nacional, Sello País.
4. Fondo Nacional de Garantías brinde un aval del 90% en las facturas que los confeccionistas tiene por cobrar, con esta garantía el sistema financiero o los privados podrían comprar esas facturas y se inyectaría liquidez al sector sin necesidad de endeudamiento.</t>
  </si>
  <si>
    <t xml:space="preserve">Cada que se  genere información </t>
  </si>
  <si>
    <t>csegunda.camara@gmail.com ;  twitter: #csegundacamara;    Facebook: comisionsegundadelacamaraderepresentantes</t>
  </si>
  <si>
    <t>El sector del transporte de pasajeros necesita de manera urgente medidas de apoyo en medio de la crisis, por ello, presentamos al Gobierno Nacional unas propuestas y solicitudes:
1. Reanudar la operación intermunicipal.
2. Aumento en la ocupación del servicio.
3. Subsidio o precio diferencial al combustible.
4. No cobro de los peajes.
5. Control a la informalidad del transporte.</t>
  </si>
  <si>
    <t>COMISIÓN SEGUNDA</t>
  </si>
  <si>
    <t>De acuerdo asolicitudes y requerimientos</t>
  </si>
  <si>
    <t xml:space="preserve">Realizados </t>
  </si>
  <si>
    <t>Tras gestiones y solicitudes el Ministerio de Transporte crea línea de crédito con Bancóldex por $95 mil millones para el transporte terrestre.
Una oportunidad de acceso a créditos en condiciones financieras favorables para pago de nómina, arriendos, costos y/o gastos operativos de funcionamiento.
Esperamos hayan medidas prontas sobre el combustible y los peajes, tema en el cual seguiremos insistiendo al Gobierno Nacional.</t>
  </si>
  <si>
    <t>Magangue, Bolivar</t>
  </si>
  <si>
    <t>H. R. YAMIL HERNANDO ARANA PADAUI</t>
  </si>
  <si>
    <t xml:space="preserve"> 18 Febrero de 2020</t>
  </si>
  <si>
    <t>https://twitter.com/lacuartaviaco/status/1229933565200216065?s=12</t>
  </si>
  <si>
    <t>Se tomaron varios puntos de seguridad sobre el Departamento de Bolivar con la presencia de altos mandos del EJercito y el Ministro de Defensa.</t>
  </si>
  <si>
    <t>Desarrollo de las sesiones Plenarias de la Cámara de Representantes y de la Comisión Tercera entre los meses de abril y junio.</t>
  </si>
  <si>
    <t>Cartagena, Bolivar</t>
  </si>
  <si>
    <t>31 Enero de 2020</t>
  </si>
  <si>
    <t>https://twitter.com/yamilarana/status/1223312426130661379?s=12</t>
  </si>
  <si>
    <t>Se intercambiaron puntos de vista frente a la seguridad de la Ciudad de Cartagena comprometiendose a liderar nuevas iniciativas para esta Ciudad y Departamento.</t>
  </si>
  <si>
    <t>Generación de contenidos diarios acerca del trámite legislativo y el acontecer de la Comisión Segunda, a través del uso de redes sociales</t>
  </si>
  <si>
    <t>Mompox, Bolivar</t>
  </si>
  <si>
    <t>13 Febrero de 2020</t>
  </si>
  <si>
    <t>https://twitter.com/yamilarana/status/1228131889552207872?s=12</t>
  </si>
  <si>
    <t>Escuchar inquietudes y necesidades del Departamento de bolivar para trabajar articuladamente con el Gobierno territorial en el desarrollo de la region.</t>
  </si>
  <si>
    <t xml:space="preserve">25 Febrero de 2020 </t>
  </si>
  <si>
    <t>https://twitter.com/yamilarana/status/1232354311096672256?s=12</t>
  </si>
  <si>
    <t>Encuentro de alcaldes con toda la mesa directiva del Partido Conservador Colombiano.</t>
  </si>
  <si>
    <t>Consejo de seguridad con el Ministro de Defensa.</t>
  </si>
  <si>
    <t>5 de Mayo 2020</t>
  </si>
  <si>
    <t>https://twitter.com/yamilarana/status/1246884397380501515?s=12</t>
  </si>
  <si>
    <t xml:space="preserve">Encuentro con lideres para hacerles entrega de ayudas alimentarias frente a la pandemia del COVID19 </t>
  </si>
  <si>
    <t>Reunion con el General de la Policia de la Ciudad de Cartagena.</t>
  </si>
  <si>
    <t xml:space="preserve">Lideres  y grupos de interés </t>
  </si>
  <si>
    <t>H.R. HERNAN BANGUERO ANDRADE</t>
  </si>
  <si>
    <t xml:space="preserve"> Enero  de 2020
</t>
  </si>
  <si>
    <t xml:space="preserve"> Enero de 2020
</t>
  </si>
  <si>
    <t>https://www.facebook.com/hernan.bangueroandrade</t>
  </si>
  <si>
    <t xml:space="preserve">Este evento se realiza, con el objetivo de buscar lineamientos que ayuden a fortalecer el trabajo de los afrocolombianos del pais, buscando el apoyo de todos los programas del gobierno, contando con el acompañamiento de lideres, UTL  y asesores externos.  </t>
  </si>
  <si>
    <t>Cumbre de Alcaldes del Departamento de Bolivar.</t>
  </si>
  <si>
    <t xml:space="preserve">Directora DPS,  Congresista, Asesores Alcaldes Ciudadanía  y grupos de interés </t>
  </si>
  <si>
    <t>21 al 23 de Enero de 2020</t>
  </si>
  <si>
    <t>Este acompañamiento se realiza a los Municipios, bajo la organización del Departamento de la Prosperidad Social en cabeza de la Dra Susana Correa,  sus asesores, el apoyo de los Municipios y el acompañamiento de los congresistas.</t>
  </si>
  <si>
    <t>Cumbre de Alcaldes Conservadores.</t>
  </si>
  <si>
    <t xml:space="preserve">Liders y grupos de interés </t>
  </si>
  <si>
    <t xml:space="preserve">http://www.camara.gov.co/pqrs </t>
  </si>
  <si>
    <t xml:space="preserve">Este evento se realiza, con el objetivo de buscar lineamientos que ayuden a fortalecer el trabajo de los afrocolombianos del pais, buscando el apoyo de todos los programas del gobierno, contando con el acompañamiento de lideres UTL  y asesores externos.  </t>
  </si>
  <si>
    <t>Entrega de ayudas humanitarias para la comunidad.</t>
  </si>
  <si>
    <t>Congresistas, empresarios emprendedores y Grupos de Interés</t>
  </si>
  <si>
    <t xml:space="preserve"> Marzo 5  del 2020</t>
  </si>
  <si>
    <t>Marzo 5 del 2020</t>
  </si>
  <si>
    <t>natalia.rodriguez@camara.gov.co https://www.facebook.com/hernan.bangueroandrade</t>
  </si>
  <si>
    <t xml:space="preserve">El evento se realiza, bajo la coordinacion de la Comision de Emprendimiento del Congrso de la Republicacon el objetivo de buscar lineamientos que ayuden a fortalecer el trabajo de los lideres emprendedores del pais, buscando el apoyo de todos los programas del gobierno, contando con el acompañamiento de la UTL  y asesores externos.  </t>
  </si>
  <si>
    <t>Reuniones con lideres afro del Distrito de Buenaventura, con el objetivo de fortalecer sus territorios y crear acciones participativas en todo territorio colombiano</t>
  </si>
  <si>
    <t>Congresistas, Ministro, Autoridades Municipales, asesores, ciudadanía, líderes  y grupos de interés</t>
  </si>
  <si>
    <t>Marzo 12 de 2020</t>
  </si>
  <si>
    <t xml:space="preserve">Este evento se realiza por iniciativa del Dr Hernan Banguero, como estrategia para el acompañamiento al gobierno en sus visitas regionales  </t>
  </si>
  <si>
    <t>Acompañamiento Departamento de la Prosperidad Social, a reunion con alcaldes electos y entrega de obras en el Municipio de Quibdo-Choco</t>
  </si>
  <si>
    <t>Congresistas, entidades publicas y privadas, iglesias  cristianas, pastores, lideres, UTL y comunidad en general</t>
  </si>
  <si>
    <t xml:space="preserve">31 de Marzo 2020
</t>
  </si>
  <si>
    <t>31 de Marzo 2020</t>
  </si>
  <si>
    <t>Esta jornada de oracion nace por iniciativa del doctor Hernan, con el objetivo de orar por la crisis que vive el pais y el mundo, producida por el COVID 19..</t>
  </si>
  <si>
    <t>Reuniones con lideres afro del del Departamento de la Guajira, con el objetivo de fortalecer sus territorios y crear acciones participativas en todo territorio colombiano</t>
  </si>
  <si>
    <t>Congresistas del Valle, Gobernacion del Valle, Alcaldia de Cali, Buenaventura y otros</t>
  </si>
  <si>
    <t xml:space="preserve">Esta reunion se realiza como iniciativa de los Congresistas del Valle, en asocio con el Gobierno Departamental y otros, con el objetivo de buscar acciones que ayuden a mitigar la dificil situacion que afecta toda la poblacion en el Departamento, debido a la pandemia producida por el COVID 19. </t>
  </si>
  <si>
    <t>Asistencia evento Desafio 2020 un pais de emprendedores que transforman la economia</t>
  </si>
  <si>
    <t>Congresistas del Valle</t>
  </si>
  <si>
    <t xml:space="preserve">3 de Abril 2020
</t>
  </si>
  <si>
    <t>3 de Abril 2020</t>
  </si>
  <si>
    <t xml:space="preserve">Esta reunion se realiza como iniciativa de los Congresistas del Valle, con el objetivo de buscar acciones que ayuden a mitigar la dificil situacion que afecta toda la poblacion en el Departamento, debido a la pandemia producida por el COVID 19. </t>
  </si>
  <si>
    <t>Acompañamiento Ministro de Defensa Dr Carlos Holmes Trujillo en consejo de seguridad en la ciudad de Buenaventura</t>
  </si>
  <si>
    <t>UTL y comunidad en general</t>
  </si>
  <si>
    <t>Enero-Junio 2020</t>
  </si>
  <si>
    <t>hernan.banguero@camara.gov.co</t>
  </si>
  <si>
    <t>Este proceso se realiza, ante diversas solicitudes de acompañamiento que realiza la comunidad, por diversos temas relacionados con el Gobierno Nacional, Departamental y Municipal</t>
  </si>
  <si>
    <t>Jornada #YoOroPorColombia-#YoOroPorelMundo</t>
  </si>
  <si>
    <t>Congresistas del Valle, Comité Asesor de Salud del Valle del Cauca y presidente de la ANI</t>
  </si>
  <si>
    <t xml:space="preserve">8  de Abril 2020
</t>
  </si>
  <si>
    <t>8  de Abril 2020</t>
  </si>
  <si>
    <t>Esta reunion se realiza como iniciativa de los Congresistas del Valle, con el objetivo evaluar  la situacion de salud en el Valle, por los efectos del Coronavirus apoyado por el Comité Asesor de Salud del Valle del Cauca y la nueva malla vial del Valle del Cauca-Presidente de la ANI</t>
  </si>
  <si>
    <t>Reunion virtual Bancada Vallecaucana</t>
  </si>
  <si>
    <t>Congresistas del Valle, Ministro de Comercio, Industria y Turismo, Jose Manuel Restrepo</t>
  </si>
  <si>
    <t xml:space="preserve">13  de Abril 2020
</t>
  </si>
  <si>
    <t>13  de Abril 2020</t>
  </si>
  <si>
    <t>Esta reunion se realiza como iniciativa de los Congresistas del Valle, con el objetivo evaluar  la afectacion del sectror empresarial en el Valle, por los efectos del Coronavirus</t>
  </si>
  <si>
    <t>Congresistas del Valle, Ministerio del Interior</t>
  </si>
  <si>
    <t xml:space="preserve">21  de Abril 2020
</t>
  </si>
  <si>
    <t>21 de Abril 2020</t>
  </si>
  <si>
    <t>Esta reunion se realiza como iniciativa de los Congresistas del Valle, con el objetivo evaluar  los apoyos del Ministerio del interior para la poblacion vulnerable del Valle, por los efectos del Coronavirus</t>
  </si>
  <si>
    <t>Acompañamiento a las comunidades, para solicitudes ante el Gobierno Nacional.</t>
  </si>
  <si>
    <t>Congresistas del Valle, Asonod, Acodres, Acoes;Acil,Cotelco, Fundacion Delirio, mandatarios locales y secretario de desarrollo, entre otros.</t>
  </si>
  <si>
    <t xml:space="preserve">29  de Abril 2020
</t>
  </si>
  <si>
    <t>29 de Abril 2020</t>
  </si>
  <si>
    <t>Esta reunion se realiza como iniciativa de los Congresistas del Valle, con el objetivo evaluar  la problemática de las industrias culturaales, tras esta crisis producida por el Coronavirus.</t>
  </si>
  <si>
    <t>Reunion virtual Bloque Regional parlamentario</t>
  </si>
  <si>
    <t>Congresistas del Valle y Mincultura.</t>
  </si>
  <si>
    <t xml:space="preserve">6  de Mayo 2020
</t>
  </si>
  <si>
    <t>6  de Mayo 2020</t>
  </si>
  <si>
    <t>Esta reunion se realiza como iniciativa de los Congresistas del Valle, con el objetivo abordar con Mincultura la problemática de las industrias culturaales, artisticas y de entretenimiento, por los efectos del Coronavirus</t>
  </si>
  <si>
    <t>Congresistas del Valle y Viceministro de Turismi, Dr. Juan Guerrero Orozco.</t>
  </si>
  <si>
    <t xml:space="preserve">5 de Junio 2020
</t>
  </si>
  <si>
    <t>5 de Junio 2020</t>
  </si>
  <si>
    <t>Esta reunion se realiza como iniciativa de los Congresistas del Valle, con el objetivo de brindar respuesta por parte del Viceministro a las solicitudes formuladas por los gremios empresariales del sector turismo en la region del Valle, debido a los efectos del Coronavirus</t>
  </si>
  <si>
    <t xml:space="preserve"> 12 de Junio  de 2020
</t>
  </si>
  <si>
    <t>12 de Junio  de 2020</t>
  </si>
  <si>
    <t>Congresistas, Viceministro de Salud, y Gerente para la atencion integralde la pandemia Covid 19</t>
  </si>
  <si>
    <t xml:space="preserve"> 26 de Junio  de 2020
</t>
  </si>
  <si>
    <t>26 de Junio  de 2020</t>
  </si>
  <si>
    <t xml:space="preserve">Este evento se realiza, con el objetivo recibir informe detallado de las acciones y avances frente a la pandemia en el Pacifico y otras regiones del pais.  </t>
  </si>
  <si>
    <t>Iglesias  cristianas, pastores, lideres, UTL y comunidad en general.</t>
  </si>
  <si>
    <t xml:space="preserve">30 de Junio 2020
</t>
  </si>
  <si>
    <t>30 de Junio 2020</t>
  </si>
  <si>
    <t>Esta jornada de oracion nace por iniciativa del doctor Hernan, con el objetivo de orar por el cierre del periodo de aislamiento vive el pais, producida por el COVID 19..</t>
  </si>
  <si>
    <t>H.R. NEYLA RUIZ CORREA</t>
  </si>
  <si>
    <t>Junio 10 de 2020</t>
  </si>
  <si>
    <t xml:space="preserve">Julio 6 de 2020 </t>
  </si>
  <si>
    <t>Reunion virtual con lideres afro del Municipio de Medellin, con el objetivo de fortalecer sus territorios y crear acciones participativas.</t>
  </si>
  <si>
    <t xml:space="preserve">Esta cuenta se creó el 20 de julio de 2018 </t>
  </si>
  <si>
    <t>twitter: @Neylaruiz  Instagram:@neylaruizc Facebook:@NeylaRuizCorrea</t>
  </si>
  <si>
    <t>Reunion virtual Subcomision COVID 19 de la Comision Legal Afro</t>
  </si>
  <si>
    <t>Jornada #YoOroPorColombia.</t>
  </si>
  <si>
    <t>JULIO  DE  2020</t>
  </si>
  <si>
    <t>JULIO DE  2020</t>
  </si>
  <si>
    <t>H.R. NIDIA MARCELA OSORIO SALGADO</t>
  </si>
  <si>
    <t xml:space="preserve">Esta cuenta se creó en septiembre de 2010 </t>
  </si>
  <si>
    <t xml:space="preserve">Facebook
https://www.facebook.com/nmosorio
https://www.facebook.com/nidiamarcelaosorios
</t>
  </si>
  <si>
    <t>Generación de contenidos diarios acerca del trámite legislativo y la gestión de la Honorable Representante Neyla Ruiz Correa, a través de las redes sociales</t>
  </si>
  <si>
    <t>02 DE JUNIO</t>
  </si>
  <si>
    <t>los deudores de las cooperativas de ahorro y crédito, fondos de empleados y asociaciones mutuales, es decir, los asociados del sector solidario, podrán pagar de manera anticipada sus créditos sin incurrir en ningún tipo de sanción</t>
  </si>
  <si>
    <t>05 DE JUNIO</t>
  </si>
  <si>
    <t>se realizó  con ocasión a la  gestión sobre los servicios de gas combustible y energía. Exponiendo que las medidas que se han tomado por parte del Gobierno Nacional han sido insuficientes y que no se ha visto reflejado casi ningún beneficio para la comunidad, quienes por el contrario, solo han recibido un incremento del doble y hasta el triple en el valor de las facturas de servicios</t>
  </si>
  <si>
    <t>07 DE JUNIO</t>
  </si>
  <si>
    <t xml:space="preserve">Nuestros campesinos son héroes silenciosos que en medio de la crisis que afrontamos como País, continúan trabajando sin descanso para que en nuestras mesas no nos falte nada </t>
  </si>
  <si>
    <t>12 DE JUNIO</t>
  </si>
  <si>
    <t xml:space="preserve"> “Medellin fue la primer ciudad de América Latina en financiar un plan de sus ríos más importantes” </t>
  </si>
  <si>
    <t>Twitter - Aprobacion del proyecto de ley 315 de 2019</t>
  </si>
  <si>
    <t>buscamos generar conciencia acerca de la magnitud de este problema en el mundo. Según la Organización De Las Naciones Unidas 152 millones son víctimas del trabajo infantil; casi la mitad, 73 millones, están en situación de trabajo infantil peligroso.</t>
  </si>
  <si>
    <t>Publicación referente a que en la Comisión tercera de la Cámara de Representantes, control político a la Ministra de Minas, a la Superintendente de Servicios Públicos Domiciliarios, al Director General de la UPME y al Director de la CREG</t>
  </si>
  <si>
    <t>15 DE JUNIO</t>
  </si>
  <si>
    <t>un problema social que afecta la salud y los derechos humanos de millones de personas. Buscando fomentar una cultura de respeto hacia ellos a fin de garantizar su protección. Es hora de rechazar completamente el abandono, la falta de atención adecuada y el acceso a la salud limitado</t>
  </si>
  <si>
    <t>publicación sinergia informativa - celebración del día internacional de los campesinos</t>
  </si>
  <si>
    <t>04DE MAYO</t>
  </si>
  <si>
    <t>04 de mayo</t>
  </si>
  <si>
    <t>en defensa de los pequeños y medianos empresarios para que realmente reciban los recursos que el Gobierno Nacional ha asignado, sin obstáculos por parte de los bancos.  También se pidió el congelamiento de las cuotas hipotecarias para todos los colombianos que estén en mora, incluso desde antes de la crisis sanitaria</t>
  </si>
  <si>
    <t>Intervencion Comisión Tercera</t>
  </si>
  <si>
    <t>08 DE MAYO</t>
  </si>
  <si>
    <t>de crear un régimen especial en materia tributaria en las regiones y municipios con más desempleo juvenil. Con esto motivamos la creación de nuevas empresas para que generen empleo a este segmento de la población, quienes se han visto muy afectados por el Coronavirus</t>
  </si>
  <si>
    <t>Publicación referente al Día mundial contra el trabajo infantil"</t>
  </si>
  <si>
    <t>29 DE MAYO</t>
  </si>
  <si>
    <t>Socializacion Plan de Desarrollo del municipio de itagui, con el Alcalde y los concejales.</t>
  </si>
  <si>
    <t>. Publicación referente al maltrato a los adultos mayores</t>
  </si>
  <si>
    <t>17 DE ABRIL</t>
  </si>
  <si>
    <t>. En dicho debate recibimos la confirmación de la ampliación de la cobertura del subsidio para los adultos mayores de 70 años.</t>
  </si>
  <si>
    <t>Publicación referente a la Comisión III de la Cámara sobre el control político al Superintendente financiero</t>
  </si>
  <si>
    <t xml:space="preserve"> 16 de abril.</t>
  </si>
  <si>
    <t xml:space="preserve"> los empleados públicos con más altos salarios pagamos el impuesto solidario. Hemos trabajado arduamente para ayudar a los más necesitados y con gran gusto, hacemos un mayor esfuerzo.  De igual manera, invito a los altos ejecutivos del sector privado y de los medios de comunicación para que también sean solidarios y realicen su aporte para ayudar a las familias colombianas.</t>
  </si>
  <si>
    <t>Abril 15 de 2020</t>
  </si>
  <si>
    <t>https://t.co/b1vOZoSqBU</t>
  </si>
  <si>
    <t xml:space="preserve">Firmé petición de mi Partido, preocupado por la falta de compromiso y apoyo de los bancos con las Mipymes. No hay soluciones para pequeños y medianos empresarios, responsables del 82% de los empleos en el País. La clase media la más afectada por esta falta de solidaridad bancaria </t>
  </si>
  <si>
    <t>Encuentro de Dirigentes</t>
  </si>
  <si>
    <t>Alcaldes</t>
  </si>
  <si>
    <t>H.R. FELIX CHICA CORREA</t>
  </si>
  <si>
    <t>2 de Julio de 2010</t>
  </si>
  <si>
    <t xml:space="preserve"> Facebook - felixchicacorrea</t>
  </si>
  <si>
    <t>Una reunión informal, que les permitio a los Alcaldes conocer y presentarle al Ministro los proyectos relacionados con esa cartera.</t>
  </si>
  <si>
    <t>Publicación referente a control político al Ministro de Trabajo, el Dr. Ángel Custodio Cabrera</t>
  </si>
  <si>
    <t>Niños menores de 12 años</t>
  </si>
  <si>
    <t>Abril del 2020</t>
  </si>
  <si>
    <t>Celebración del mes de la niñez, concurso de videos de juegos tradicionale, e premio al video con mas like.</t>
  </si>
  <si>
    <t>   Publicación referente a la iniciativa del Partido Conservador adoptada mediante el decreto 568 de 2020</t>
  </si>
  <si>
    <t>Comunidad en general de los municipios de Manizales y Villamaría"</t>
  </si>
  <si>
    <t>Marzo del 2020</t>
  </si>
  <si>
    <t>Nos unimos con una gran Donatón de 2000 árboles para sembrarlos en la ciudad de Manizales y municipio de Villamaría, a través de campañas de adopción de arboles y siembra de los mismos.</t>
  </si>
  <si>
    <t>Peticion del Partido Conservador</t>
  </si>
  <si>
    <t>Alcaldes, Industriales, Comerciantes y Comunidad en Genral de Manizales, Chinchiná. San José y Viterbo</t>
  </si>
  <si>
    <t>13 de Marzo del 2020</t>
  </si>
  <si>
    <t>Estamos comprometidoscon mostrarle a la comunidad la oferta institucional y servir de puente y gestor de iniciativas para el progreso del departamento. Dentro de la actividad se tocaron temas tales como: Zona Frana en Chinchiná, Dinamización del turismo y transformación del café en Manizales, San José y Viterbo.</t>
  </si>
  <si>
    <t>Reunión Virtual con Minvivienda y Alcaldes de San José, Viterbo y Aranzazu</t>
  </si>
  <si>
    <t>Representantes Comisión Quinta</t>
  </si>
  <si>
    <t>11 de Marzo del 2020</t>
  </si>
  <si>
    <t>Mesa de trabajo para hablar sobre los temas legislativos de la Comisión Quinta.</t>
  </si>
  <si>
    <t>Concurso día de la Niñez</t>
  </si>
  <si>
    <t>Alcalde de Manizales, Secretarios de Despacho</t>
  </si>
  <si>
    <t>6 de Marzo del 2020</t>
  </si>
  <si>
    <t>Adelantamos la Gestión para que se realizará la visita por parte del viceministro de trnsporte a la ciudad y así poder realizar la Presentación del señor Alcalde de Manizales al Vice del proyecto de Diamantes de Cable Aereo en la iudad y Transporte Amigables</t>
  </si>
  <si>
    <t>Gran Sembratón "Sembrar Nos Une" - "Sembremos Vida"</t>
  </si>
  <si>
    <t>Comunidad en General</t>
  </si>
  <si>
    <t>5 de Marzo del 2020</t>
  </si>
  <si>
    <t xml:space="preserve"> Facebook - congreso visible</t>
  </si>
  <si>
    <t>Participamos en el Foro liderado por Congreso Visible y la Universidad Autonoma de Manizales, para dar a conoccer nuestro trabajo legislativo</t>
  </si>
  <si>
    <t>Gira con el viceministro de Desarrollo Empresarial</t>
  </si>
  <si>
    <t>Alcalde de Chinchiná</t>
  </si>
  <si>
    <t>4 de Marzo del 2020</t>
  </si>
  <si>
    <t>Logramos las citas para que el Alcalde de Chinchiná fuera atendido en el ministerios de industria, turismo y comercio con la finalidad de mostrar la intención de que los asesoren  con el proceso de Estado Agil, Plataformas Logisticas</t>
  </si>
  <si>
    <t>Mesa de Trabajo con Ministro de Agricultura</t>
  </si>
  <si>
    <t>28 de febrero del 2020</t>
  </si>
  <si>
    <t>Participamos en la Conversacion Nacional, realizada en Expofuturo con la presencia de la vicepresedenta, Ministro de Medio  Ambiente, Transporte y TIC, para conocer la posición de la comunidad frente a los temas de Trasnparencia, articipación y liderazgo</t>
  </si>
  <si>
    <t>Visita del Vicceministro de Transporte</t>
  </si>
  <si>
    <t>Alcaldes del centro Sur, Concejales, Diputados, Registrador Nacional y Comunidad en General</t>
  </si>
  <si>
    <t>19 de febrero del 2020</t>
  </si>
  <si>
    <t>Facebook - RegistraduriaNacional del Estado Civil</t>
  </si>
  <si>
    <t>Desde el municipio de Villamaría se hizo la presentación del porceso de Area Metropolitana por parte de la Registraduria y el Consejo Nacional Electoral.</t>
  </si>
  <si>
    <t>Foro CongresVisible Universidad Autonoma</t>
  </si>
  <si>
    <t>Representantes de la región y lideres del proceso Arquimedes, equipo utl</t>
  </si>
  <si>
    <t>Facebook - Puertode Tribuga</t>
  </si>
  <si>
    <t xml:space="preserve">Reunión de avances del Proyecto del Puerto de  Tribugá </t>
  </si>
  <si>
    <t>Visita al Mincomercio</t>
  </si>
  <si>
    <t xml:space="preserve">Gobernadores, Representantes de la región, Diputados, Secretarios de Despacho  y lideres de procesos </t>
  </si>
  <si>
    <t>17 de febrero del 2020</t>
  </si>
  <si>
    <t>WWW.gobernaciondecaldas.gov.co - www.gobernaciondeantioquia.gov.co</t>
  </si>
  <si>
    <t xml:space="preserve">Hicimos el acompañamiento a la reunión e hicimos la presentación del proyecto de la Vía del Renacimiento </t>
  </si>
  <si>
    <t>Conversación Nacional</t>
  </si>
  <si>
    <t>Alcaldes del departamento de Caldas (San José, Risaralda, Supía, Villamaría, Viterbo, Marquetalía, Chinchiná, Marmato, Norcasia)</t>
  </si>
  <si>
    <t>29, 30, 31 de enero del 2020</t>
  </si>
  <si>
    <t>Facebook - felixchicacorrea</t>
  </si>
  <si>
    <t>Se adelantaron visitas por diferentes ministerios para conocer la oferta institucional.</t>
  </si>
  <si>
    <t>Socialización del proceso de creación del Area Metropolitana</t>
  </si>
  <si>
    <t>Poblaión municipio de Roberto Payan - Nariño.</t>
  </si>
  <si>
    <t>H.R. FELIPE ANDRES MUÑOZ DELGADO</t>
  </si>
  <si>
    <t>18 de enero de 2020</t>
  </si>
  <si>
    <t xml:space="preserve">Escucha de solicitud de alcalde y compromiso a la gestión ante los gobiernos nacional y Departamental. </t>
  </si>
  <si>
    <t>Reunion con la Sociedad Arquimedes-Puerto de Tribuga</t>
  </si>
  <si>
    <t>Población municipio de Linares - Nariño.</t>
  </si>
  <si>
    <t xml:space="preserve">Escucha de solicitud de alcaldesa y compromiso a la gestión ante los gobiernos nacional y Departamental. </t>
  </si>
  <si>
    <t>Encuentro de Gobernadores de Antioquia y Caldas</t>
  </si>
  <si>
    <t>Población municipio de Barbacoas - Nariño.</t>
  </si>
  <si>
    <t>19 de enero de 2020</t>
  </si>
  <si>
    <t xml:space="preserve">Escucha de solicitud de concejales y compromiso a la gestión ante los gobiernos nacional y Departamental. </t>
  </si>
  <si>
    <t>Visitas Ministerios con Alcaldes</t>
  </si>
  <si>
    <t xml:space="preserve">Población municipio de San Pablo - Nariño. </t>
  </si>
  <si>
    <t>Solicitud intervención afectación vía Departamental municipio de San Pablo.</t>
  </si>
  <si>
    <t>Mesa de trabajo alcalde municipio de Roberto Payán.</t>
  </si>
  <si>
    <t xml:space="preserve">Población municipio de Iles- Nariño. </t>
  </si>
  <si>
    <t>Mesa de trabajo alcaldesa municipio de Linares.</t>
  </si>
  <si>
    <t xml:space="preserve">Población municipio de San Pedro de Cartago- Nariño. </t>
  </si>
  <si>
    <t>18 de feberero de 2020</t>
  </si>
  <si>
    <t>Mesa de trabajo Concejales municipio de Barbacoas.</t>
  </si>
  <si>
    <t xml:space="preserve">Población municipio de San José de Alban - Nariño. </t>
  </si>
  <si>
    <t>Reunion gobernador de Nariño, solicitud recursos afectación vía Departamental Municipio de San Pablo.</t>
  </si>
  <si>
    <t xml:space="preserve">Población municipio de Tumaco - Nariño. </t>
  </si>
  <si>
    <t xml:space="preserve">Estudio Proyecto Deportivo Ciudadela.  </t>
  </si>
  <si>
    <t>Mesa de trabajo alcalde municipio Iles.</t>
  </si>
  <si>
    <t xml:space="preserve">Población municipio de La Unión - Nariño. </t>
  </si>
  <si>
    <t>con el propósito de articular trabajo con la comunidad.</t>
  </si>
  <si>
    <t>Mesa de trabajo alcalde municipio San Pedro de Cartago</t>
  </si>
  <si>
    <t xml:space="preserve">Población municipio de Buesaco - Nariño. </t>
  </si>
  <si>
    <t>Mesa de trabajo alcalde municipio San José de Albán.</t>
  </si>
  <si>
    <t xml:space="preserve">Población Pasto - Nariño. </t>
  </si>
  <si>
    <t xml:space="preserve">con el propósito de estudiar proyecto de ley que regula el uso de las aplicaciones digitales para servicio público. </t>
  </si>
  <si>
    <t>Mesa de trabajo líderes municipio Tumaco.</t>
  </si>
  <si>
    <t>Poblaciòn general, Departamento de Nariño.</t>
  </si>
  <si>
    <t>twitter: @felyamd</t>
  </si>
  <si>
    <t>con el propósito de proponer acciones positivas para el Departamento.</t>
  </si>
  <si>
    <t>Mesa de trabajo líderes municipio La Unión.</t>
  </si>
  <si>
    <t>Poblaciòn general,  alcalde, concejales, líderes municipio de Ancuya - Nariño.</t>
  </si>
  <si>
    <t>1 de marzo de 2020</t>
  </si>
  <si>
    <t>Con el proposito de garantizar y respaldar las acciones a favor de las comunidade del municipio de Ancuya.</t>
  </si>
  <si>
    <t>Mesa de trabajo Concejales municipio de Buesaco.</t>
  </si>
  <si>
    <t>Poblaciòn general,  alcalde, concejales, líderes municipio de San Pablo - Nariño.</t>
  </si>
  <si>
    <t>6 de marzo de 2020</t>
  </si>
  <si>
    <t>Con el proposito de garantizar y respaldar las acciones a favor de las comunidade del municipio de San Pablo.</t>
  </si>
  <si>
    <t>Mesa de trabajo gremio de taxistas Pasto</t>
  </si>
  <si>
    <t>Poblaciòn general,  alcalde, concejales, líderes municipio de Buesaco - Nariño.</t>
  </si>
  <si>
    <t>acompañamiento Conversación Nacional liderado por la Vicepresidencia de la República, en el municipio de Tumaco.</t>
  </si>
  <si>
    <t>población municipio de Ipiales - Nariño.</t>
  </si>
  <si>
    <t>Acompañamiento a las comunidades del Departamento de Nariño en el programa Dialogo Social liderado por el Gobernador de Nariño, en el municipio de Ancuya.</t>
  </si>
  <si>
    <t>Población caficultores de Nariño.</t>
  </si>
  <si>
    <t>Con el propósito de evaluar situación de cafeteros y gestión ante el gobierno departametal y nacional para Centro de abastecimiento.</t>
  </si>
  <si>
    <t>Acompañamiento a las comunidades del Departamento de Nariño en el programa Dialogo Social liderado por el Gobernador de Nariño, en el municipio de San Pablo.</t>
  </si>
  <si>
    <t>Población de los barrios: Obonuco, Lorenzo, Aranda y las Palmas.</t>
  </si>
  <si>
    <t>Con el propósito de brindar ayudas a población vulnerable.</t>
  </si>
  <si>
    <t>Población de los veredas: Chachatoy y La Laguna.</t>
  </si>
  <si>
    <t>Mesa de trabajo concejales Ipiales.</t>
  </si>
  <si>
    <t>Población municipio de Ipiales - Nariño.</t>
  </si>
  <si>
    <t>Mesa de trabajo gremio caficultores de occidente.</t>
  </si>
  <si>
    <t>Población municipio de Genova - Nariño.</t>
  </si>
  <si>
    <t>13 de abril de 2020</t>
  </si>
  <si>
    <t>Entrega ayudas humanitarias en el casco urbano de Pasto.</t>
  </si>
  <si>
    <t>Población municipio de San Bernardo- Nariño.</t>
  </si>
  <si>
    <t>Entrega ayudas humanitarias en la zona rural de Pasto.</t>
  </si>
  <si>
    <t>Población municipio de Belen- Nariño.</t>
  </si>
  <si>
    <t>Entrega ayudas humanitarias en el municipio de Ipiales.</t>
  </si>
  <si>
    <t>Población municipio de Tumaco- Nariño.</t>
  </si>
  <si>
    <t>27 de aril de 2020</t>
  </si>
  <si>
    <t>Entrega ayudas humanitarias en el municipio de Genova.</t>
  </si>
  <si>
    <t>población municipio de San Lorenzo - Nariño.</t>
  </si>
  <si>
    <t>5 de mayo de 2020</t>
  </si>
  <si>
    <t>Entrega ayudas humanitarias en el municipio de San Bernardo.</t>
  </si>
  <si>
    <t>población municipio de Taminango - Nariño.</t>
  </si>
  <si>
    <t>Entrega ayudas humanitarias en el municipio de Belèn.</t>
  </si>
  <si>
    <t>población municipio de San Pablo- Nariño.</t>
  </si>
  <si>
    <t>Entrega ayudas humanitarias en el municipio de Tumaco.</t>
  </si>
  <si>
    <t>Población general, alcaldes, diputados, concejales Depto. De Nariño.</t>
  </si>
  <si>
    <t>Con el propósito de revisar situación de seguridad del Departamento.</t>
  </si>
  <si>
    <t>Reunión alcalde del municipio de San Lorenzo.</t>
  </si>
  <si>
    <t>Población municipio de San Pablo - Nariño.</t>
  </si>
  <si>
    <t>Reunión alcalde del municipio de Taminango.</t>
  </si>
  <si>
    <t>Población general, Depto. De Nariño.</t>
  </si>
  <si>
    <t>con el propósito de revisar situación frontera con el Ecuador en municipios de Ipiales y Tumaco.</t>
  </si>
  <si>
    <t>Reunión alcalde del municipio de San Pablo.</t>
  </si>
  <si>
    <t>población general departamento de Nariño.</t>
  </si>
  <si>
    <t>Solicitud información y evaluación situación COVID19 en el Departamento de Nariño.</t>
  </si>
  <si>
    <t>Asistencia Consejo de Seguridad Departamental, convocado por Gobernador de Nariño.</t>
  </si>
  <si>
    <t>población general municipio de Ipiales departamento de Nariño.</t>
  </si>
  <si>
    <t>revisión situación de COVID19 en la zona fonteriza, seguridad y salud en el municipio de Ipiales.</t>
  </si>
  <si>
    <t>Mesa de trabajo Concejales municipio de San Pablo</t>
  </si>
  <si>
    <t>alcaldes departamento de Nariño.</t>
  </si>
  <si>
    <t xml:space="preserve">con el propósito de acompañar y respaldar las acciones a tomar por cada municipio en materia de deportes. </t>
  </si>
  <si>
    <t>Reunión Gobernador de Nariño</t>
  </si>
  <si>
    <t>H.R. JHON ARLEY MURILLO BENITEZ</t>
  </si>
  <si>
    <t>20 de junio de 2019 a 20 de julio del 2020</t>
  </si>
  <si>
    <t>twitter: jhonmurillob   https://www.facebook.com/jhonarleymurillob/?ref=aymt_homepage_panel&amp;eid=ARCIk0nCV3B8P4Cjr2CDiMIydhDbKwohbUxKlCFOM4hlxXPFmbsglw4FDiF7QS4G_9dUkt5Oa0zw9muZ</t>
  </si>
  <si>
    <t xml:space="preserve">Pendiente por definir fecha de realización del evento </t>
  </si>
  <si>
    <t>Mesa de trabajo Gobernador del departamento de Nariño.</t>
  </si>
  <si>
    <t>Twitter: Se creo en febrero de 2011         Facebook: Se creó la pagina el 9 de mayo de 2017</t>
  </si>
  <si>
    <t xml:space="preserve">Se realizan piezas graficas y videos donde se les cuenta a la ciudadania sobre la gestión que esta realizando. </t>
  </si>
  <si>
    <t>Mesa de trabajo concejales de Ipiales.</t>
  </si>
  <si>
    <t xml:space="preserve">Cuando se requirio </t>
  </si>
  <si>
    <t>1. En el mes de julio recibí de manera escrita con el radicado 2019310141382 de laasociación de pensionados ASOPENBAB solicitud sobre observaciones al PL 008 de 2018 cámara - Aporte a saludde pensionados. Solicitud que fue respondida mediante oficio en los dias establecidos de respuesta.                                                     2. Mediante correo electronico el dia 1 de agosto de 2019 el ciudadano Edgar Victor Gonzalez envío observaciones sobre el PL 008 de 2018 de cotización a salud de pensionados y propuestas a pensionados de presentar tutelas. Estas observaciones sirvieron para el debate del Proyecto de Ley. Tambien se le envía oficio de respuesta al ciudadano mediante correo electronico donde se le informa que presente ponencia positiva junto con varios representantes y nuestro comprimiso por trabajar por el bienestar de la población de nuestro país.                                                                                                 3. Mediante correo electronico del ciudadano Ricardo Marín Rodriguez de COLEXRET se recibe petición y observaciones sobre el PL 036 de 2019 cámara sobre turismo social, este re traslada a la comisión sexta de cámara y al H.R. Fabian Diaz Plata por ser de su competencia.                                                                                               4. Mediante correo electronico del ciudadano Oscar A. Lenis relacionado con la audencia de consulta previa del PL 206 DE 2018 cámara, por medio del cual se modifica la Ley 99 de 1993, se establece mecanismos para la transparencia y gobernanza de las corporaciones autónomas regionales y de desarrollo sostenible y se dictan otras disposiciones" se le dio respuesta inmediata mediante correo electronico donde se le explica todo el tramite que, como Representante se ha hecho sobre el PL en mención.</t>
  </si>
  <si>
    <t>Acompañamiento a reunión de alcaldes en la socialziación de proyectos de inversión para el Depratamento de Nariño del Ministerio del Deporte.</t>
  </si>
  <si>
    <t>H.R. MONICA LILIANA VALENCIA MONTAÑA</t>
  </si>
  <si>
    <t xml:space="preserve">Durante enero - junio 2020 </t>
  </si>
  <si>
    <t xml:space="preserve">No apliaca </t>
  </si>
  <si>
    <t xml:space="preserve">Durante enero -junio 2020 </t>
  </si>
  <si>
    <t>https://www.facebook.com/monica.valencia.125  @ValenciaMonicaL</t>
  </si>
  <si>
    <t>Un Facebook Live para dar a canocer a la ciudadania las gestiones realizadas durante mi legislatura.</t>
  </si>
  <si>
    <t xml:space="preserve">Población municipio Mitú </t>
  </si>
  <si>
    <t>Enero 21 de 2020</t>
  </si>
  <si>
    <t xml:space="preserve">https://www.facebook.com/monica.valencia.125 @ValenciaMonicaL     </t>
  </si>
  <si>
    <t xml:space="preserve">Coordinar herramientas y estrategias con las instituciones, dada la aprobación del proyecto de ley que declara el Festival Ipanoré como  patrimonio cultural inmaterial de la Nación. </t>
  </si>
  <si>
    <t>Generación de contenidos diarios en las redes sociales acerca de las intervenciones y el acontecer del Representante en la comsión séptima y la plenaria.</t>
  </si>
  <si>
    <t xml:space="preserve">Población departemento del Vaupés </t>
  </si>
  <si>
    <t xml:space="preserve">Febrero 12 de 2020 </t>
  </si>
  <si>
    <t xml:space="preserve">https://www.facebook.com/monica.valencia.125   @ValenciaMonicaL </t>
  </si>
  <si>
    <t>Dialogar sobre los diversos factores que afectan los derechos humanos del departamento del Vaupés. Concertar una visita del Dr. Negret al departamento del Vaupés y realizar seguimiento al cumplimiento de la sentencia T357 de 2017.</t>
  </si>
  <si>
    <t>Estudiantes de la   Escuela Superior de Administración Pública (ESAP) en el Municipio de Mitú.</t>
  </si>
  <si>
    <t>Febrero 17 de 2020</t>
  </si>
  <si>
    <t xml:space="preserve">Febrero 17 de 2020 </t>
  </si>
  <si>
    <t>Responder a los requerimientos de  los estudiantes de la   Escuela Superior de Administración Pública (ESAP) en el Municipio de Mitú;  entre ellos  la realización de un convenio con el Banco Agrario para facilitarle a los estudiantes las inscripciones y los pagos de las matrículas igualmente mejorar la educación en el departamento del Vaupés.</t>
  </si>
  <si>
    <t>Generación de contenidos diarios de la H.R Monica Liliana Valencia a través del uso de redes sociales.</t>
  </si>
  <si>
    <t>Comunidades indigenas ubicadas en la frontera con Brasil -Piracuara y Florida.</t>
  </si>
  <si>
    <t xml:space="preserve">Abril  29 de 2020 </t>
  </si>
  <si>
    <t xml:space="preserve">                No apliaca </t>
  </si>
  <si>
    <t xml:space="preserve">Abril 29 de 2020 </t>
  </si>
  <si>
    <t>https://www.facebook.com/monica.valencia.125   @monicavalencial</t>
  </si>
  <si>
    <t xml:space="preserve">Entrega de elementos básicos a comunidades afectadas por la pandemia COVID-19. </t>
  </si>
  <si>
    <t>Reunión con Ministra de Cultura Carmen Vásquez, el Viceministro José Ignacio Argote, y el Dr. Miguel Ángel de la Alcaldía de Mitú.</t>
  </si>
  <si>
    <t>Estudiantes y docentes departamento del Vaupés.</t>
  </si>
  <si>
    <t xml:space="preserve">Mayo 6 de 2020 </t>
  </si>
  <si>
    <t xml:space="preserve">Reunión a solicitud de los docentes y estudiantes para coordinar los desafíos que enfrenta la educación en el departemento del Vaupés. </t>
  </si>
  <si>
    <t>Reunión con el Dr. Carlos Negret, Defensor del Pueblo.</t>
  </si>
  <si>
    <t>Organización Nacional de los Pueblos Indígenas de la Amazonía Colombiana -OPIAC.</t>
  </si>
  <si>
    <t xml:space="preserve">Mayo 10 de 2020 </t>
  </si>
  <si>
    <t>Reunión convocada por la OPIAC para  poner en conocimiento la crisis sanitaria que  vivida  en la Región Amazónica, especialmente en Leticia, capital del Departamento del Amazonas y concretar acciones.</t>
  </si>
  <si>
    <t>Reunión con el Dr. Pedro Medellín, Director de la Escuela Superior de Administración Pública (ESAP).</t>
  </si>
  <si>
    <t xml:space="preserve">https://www.facebook.com/monica.valencia.125  </t>
  </si>
  <si>
    <t>Información Constante a la ciudadania sobre la labor legislativa y social H.R. Monica Valencia.</t>
  </si>
  <si>
    <t>Entrega 120 kits de elementos básicos.</t>
  </si>
  <si>
    <t>H.R. EMETERIO JOSE MONTES DE CASTRO</t>
  </si>
  <si>
    <t>Toda la vigencia</t>
  </si>
  <si>
    <t>F: Emeterio Montes T: Emeterio_Montes I: MontesEmeterio</t>
  </si>
  <si>
    <t>Reunión Viceministra de educación, secretario de educación departamental, presidente de la Asamblea y un rector de un colegio rural, entre otros asistentes.</t>
  </si>
  <si>
    <t>Reunión con las autoridades indígenas de la Organización Nacional de los Pueblos Indígenas de la Amazonía Colombiana -OPIAC y Congresistas.</t>
  </si>
  <si>
    <t>7 de febrero</t>
  </si>
  <si>
    <t>4 de marzo</t>
  </si>
  <si>
    <t>Generación de contenidos digitales acerca del trámite legislativo y la actividad congresional.</t>
  </si>
  <si>
    <t>8 de abril</t>
  </si>
  <si>
    <t>Generación de comunicados de prensa a medios para la difusión de las acciones legislativas.</t>
  </si>
  <si>
    <t>3 de febrero</t>
  </si>
  <si>
    <t>reunión con sectores jóvenes para difundir las iniciativas legislativas y escuchar propuestas al respecto.</t>
  </si>
  <si>
    <t>19 de febrero</t>
  </si>
  <si>
    <t>reunión con sectores de taxistas para plantear ideas sobre el proyecto de ley de plataformas digitales</t>
  </si>
  <si>
    <t>2 de marzo</t>
  </si>
  <si>
    <t>reunión virtual con sectores del turismo y los restaurantes del departamento de Bolívar</t>
  </si>
  <si>
    <t>17 de marzo</t>
  </si>
  <si>
    <t>Generación de contenidos digitales acerca de las gestiones adelantadas ante el Instituto nacional de vias, sobre la situación del departamento de Bolívar</t>
  </si>
  <si>
    <t>18 de marzo</t>
  </si>
  <si>
    <t>Generación de contenidos digitales acerca del dialogo con el ministro de agricultura, Rodolfo Zea, sobre las expectativas de la cartera en el departamento de Bolívar.</t>
  </si>
  <si>
    <t>24 de marzo</t>
  </si>
  <si>
    <t>Generación de contenidos digitales acerca de la socializaciones con la comisión de regulación de telecomunicaciones sobre el acceso a internet de las zonas rurales del país</t>
  </si>
  <si>
    <t>3 de junio</t>
  </si>
  <si>
    <t>Generación de contenidos digitales acerca de la solicitud al Presidente de la República sobre la declaratoria del estado de emergencia.</t>
  </si>
  <si>
    <t>Generación de contenidos digitales acerca de la gestión adelantada ante el ministerio de vivienda para la reconexión del servicio de agua potable, congelamiento de las tarifas de los servicios públicos.</t>
  </si>
  <si>
    <t>4 de  junio</t>
  </si>
  <si>
    <t>Generación de contenidos digitales acerca de la solicitud al Presidente de la República sobre las medidas economicas para dar alivio a las pequeñas y medianas empresas.</t>
  </si>
  <si>
    <t xml:space="preserve">Nelly Stella Barona Rodríguez </t>
  </si>
  <si>
    <t>H.R. ESTEBAN QUINTERO CARDONA</t>
  </si>
  <si>
    <t>febrero, 2020</t>
  </si>
  <si>
    <t>Generación de contenidos digitales acerca de la solicitud a la aerocivil para incluir al aeropuerto de Cartagena en el primer grupo de terminales a reactivarse.</t>
  </si>
  <si>
    <t xml:space="preserve">Escrito Colegio Nacional de Bacteriología CNB Colombia </t>
  </si>
  <si>
    <t>abril, 2020</t>
  </si>
  <si>
    <t>Generación de contenidos digitales acerca de reuniones desarrolladas con los ministros para socializar acciones desarrolladas durante la primera etapa de la pandemia.</t>
  </si>
  <si>
    <t>FEMETAXVA</t>
  </si>
  <si>
    <t>Generación de contenidos digitales acerca de la solicitud al Gobierno Nacional la exención de IVA e impoconsumo al sector del turismo.</t>
  </si>
  <si>
    <t xml:space="preserve">Héctor Barrios – ICETEX </t>
  </si>
  <si>
    <t>Respuesta PQRSD</t>
  </si>
  <si>
    <t xml:space="preserve">Derecho de petición allegado por el Comité directivo de la industria de producción, de eventos y espectáculos IPEE  </t>
  </si>
  <si>
    <t>20 mayo de 2020</t>
  </si>
  <si>
    <t xml:space="preserve">mayo, 2020 </t>
  </si>
  <si>
    <t xml:space="preserve">José Luis Tombe </t>
  </si>
  <si>
    <t xml:space="preserve">Derecho de petición UTL Esteban Quintero </t>
  </si>
  <si>
    <t>26 de mayo 2020</t>
  </si>
  <si>
    <t>enero, 2020</t>
  </si>
  <si>
    <t>https://www.facebook.com/estebanquinterocardona/photos/a.293441384193597/1190390607831999/</t>
  </si>
  <si>
    <t>https://www.facebook.com/estebanquinterocardona/photos/a.293441384193597/1212520405619019/</t>
  </si>
  <si>
    <t>https://www.facebook.com/estebanquinterocardona/photos/a.293441384193597/1216624771875249/</t>
  </si>
  <si>
    <t>https://www.facebook.com/estebanquinterocardona/photos/a.293441384193597/1246250378912688/</t>
  </si>
  <si>
    <t>Reunión con líderes y Concejales de los municipios de La Ceja y La Unión.</t>
  </si>
  <si>
    <t>https://www.facebook.com/estebanquinterocardona/photos/pcb.1258021867735539/1258021811068878/</t>
  </si>
  <si>
    <t>Me reuní junto con nuestro concejal Oscar Johao García-Casarrubios y El subsecretario de gestión del riesgo Mauricio Ramírez con nuestro cuerpo de bomberos de Rionegro para conversar sobre las gestiones y el trabajo conjunto que haremos por el bienestar de nuestro municipio.</t>
  </si>
  <si>
    <t>https://www.facebook.com/estebanquinterocardona/photos/pcb.1260550204149372/1260548807482845/</t>
  </si>
  <si>
    <t>Estuve reunido con el Dr. Gabriel Ángel Quiroz, docente de la Universidad de Antioquia, y con Cristian Aguirre Baena, hablando de proyectos que beneficiarán a las universidades públicas y privadas de todo el territorio nacional.</t>
  </si>
  <si>
    <t>https://www.facebook.com/estebanquinterocardona/photos/pcb.1272108366326889/1272107359660323/</t>
  </si>
  <si>
    <t>Estuve dictando una charla a los estudiantes de la Universidad Católica de Oriente sobre la asociatividad territorial.</t>
  </si>
  <si>
    <t>https://www.facebook.com/estebanquinterocardona/photos/pcb.1283544458516613/1283547641849628/</t>
  </si>
  <si>
    <t>Reunión de nuestra bancada de congresitas del Centro Democrático para escuchar las propuestas y desafíos que plantean nuestros jóvenes.</t>
  </si>
  <si>
    <t>junio, 2020</t>
  </si>
  <si>
    <t>https://www.facebook.com/estebanquinterocardona/photos/a.293441384193597/1295313644006361/</t>
  </si>
  <si>
    <t>reunión con Concejales y líderes de Antioquia, para dialogar sobre los retos y necesidades a raíz del Covid - 19.</t>
  </si>
  <si>
    <t>https://www.facebook.com/elrepublicanojoven/videos/301236234394906</t>
  </si>
  <si>
    <t>Reunión con el equipo de juventudes para seguir fortaleciendo los procesos y la sinergia como grupo.</t>
  </si>
  <si>
    <t>H.R. JORGE ENRIQUE BURGOS LUGO</t>
  </si>
  <si>
    <t>23 de Enero de 2020</t>
  </si>
  <si>
    <t>https://twitter.com/JorgeBurgosU104/status/1220355906229145600</t>
  </si>
  <si>
    <t>Oportunidades del territorio para acceder a la oferta institucional del gobierno nacional</t>
  </si>
  <si>
    <t>Con las directivas de Asfotec, el Viceministro de educación e integrantes de las Instituciones de Educación para el Trabajo y el Desarrollo Humano, realizamos un conversatorio al cual asistieron más de 140 personas.</t>
  </si>
  <si>
    <t>2 de Febrero de 2020</t>
  </si>
  <si>
    <t>https://twitter.com/luisjosealvar18/status/1224426243103318017</t>
  </si>
  <si>
    <t>Tuvimos un Conversatorio con Instituciones para la Formación del Trabajo y el Desarrollo Humano, con la participación de Manuel Acevedo para hablar de los Créditos ICETEX para estas instituciones.</t>
  </si>
  <si>
    <t>7 de Febrero de 2020</t>
  </si>
  <si>
    <t>https://twitter.com/JorgeBurgosU104/status/1225901224236584963</t>
  </si>
  <si>
    <t>Pacto entre el Gobierno Nacional y los Departamentos para articular el desarrollo económico, social y ambiental de la región del Golfo de Morrosquillo</t>
  </si>
  <si>
    <t>Reunión con el equipo de juventudes para presentar nuestro informe legislativo.</t>
  </si>
  <si>
    <t>Ciudadania de Lorica</t>
  </si>
  <si>
    <t>https://twitter.com/luisjosealvar18/status/1227223971042557952</t>
  </si>
  <si>
    <t>Reunión con los habitantes del margén izquierdo de Lorica escuchando sus inquietudes y necesidades</t>
  </si>
  <si>
    <t>Oferta Institucional del Gobierno Nacional</t>
  </si>
  <si>
    <t>Ciudadanía del Municipio de Montelibano</t>
  </si>
  <si>
    <t>https://twitter.com/JorgeBurgosU104/status/1228032264287793155</t>
  </si>
  <si>
    <t>Consejo de Seguridad con el Presidente Ivan Duque y la cúpula militar para mejorar las condiciones de seguridad de la población del San Jorge y el Alto Sinú</t>
  </si>
  <si>
    <t>Mesa de Trabajo por Lorica</t>
  </si>
  <si>
    <t>https://twitter.com/luisjosealvar18/status/1228712862253768705</t>
  </si>
  <si>
    <t>Reunión con los habitantes del bajo Kenedy  de Lorica escuchando sus inquietudes y necesidades</t>
  </si>
  <si>
    <t>Pacto por el Golfo de Morrosquillo</t>
  </si>
  <si>
    <t>Ciudadanía de San Bernardo del Viento</t>
  </si>
  <si>
    <t>https://twitter.com/luisjosealvar18/status/1232703894704312320</t>
  </si>
  <si>
    <t>Reunión con los habitantes del corregimiento de Villa Clara en San Bernardo del Viento escuchando sus inquietudes y necesidades</t>
  </si>
  <si>
    <t>5 de Marzo de 2020</t>
  </si>
  <si>
    <t>https://twitter.com/JorgeBurgosU104/status/1235652576604868612</t>
  </si>
  <si>
    <t xml:space="preserve">Apoyo para los campesinos de Córdoba para fomentar el desarrollo rural </t>
  </si>
  <si>
    <t>Consejo de Seguridad Montelibano</t>
  </si>
  <si>
    <t>https://twitter.com/JorgeBurgosU104/status/1238524751263432705</t>
  </si>
  <si>
    <t>Inauguración del Puente de Valencia, obra esencial para la conectividad de la región del alto sinú del departamento de Córdoba</t>
  </si>
  <si>
    <t xml:space="preserve">Ciudadania en general </t>
  </si>
  <si>
    <t>H.R. VÍCTOR MANUEL ORTIZ JOYA</t>
  </si>
  <si>
    <t>02 de julio de 2020</t>
  </si>
  <si>
    <t>https://www.facebook.com/145230056120409/videos/695465917901267</t>
  </si>
  <si>
    <t>Dialogo con Juvenal Bolívar del programa  Corrillos   sobre mí gestión en el Congreso y otros asuntos relevantes para nuestro país.</t>
  </si>
  <si>
    <t>Población departamento de Santander.</t>
  </si>
  <si>
    <t>Del 25 al 27 de junio de 2020</t>
  </si>
  <si>
    <t>https://www.facebook.com/145230056120409/videos/314859849533606</t>
  </si>
  <si>
    <t>Elecciones virtuales de delegados por voto directo  a las convenciones nacional, departamental y municipal.</t>
  </si>
  <si>
    <t>Lanzamiento programa Agricultura por Contrato</t>
  </si>
  <si>
    <t>https://www.facebook.com/145230056120409/videos/288002682390190</t>
  </si>
  <si>
    <t xml:space="preserve"> Dialogo  en el programa  Informativo Popular de Santander sobre los temas relacionados con el sistema pensional y su posible reforma por parte del gobierno. </t>
  </si>
  <si>
    <t>Inauguración del Puente de Valencia</t>
  </si>
  <si>
    <t>06 de mayo de 2020</t>
  </si>
  <si>
    <t>19 de mayo de 2020</t>
  </si>
  <si>
    <t>https://www.facebook.com/145230056120409/videos/683817825750498</t>
  </si>
  <si>
    <t>Dialogo con Frecuencia Legislativa sobre el proyecto de Ley  aprobado por la ComisiónTercera, en primer debate el cual  busca incentivos para promover la educación en la fuerza pública, en el que fui coautor y coordinador ponente</t>
  </si>
  <si>
    <t>Conversatorio virtual.</t>
  </si>
  <si>
    <t>https://www.facebook.com/145230056120409/videos/256436985547143</t>
  </si>
  <si>
    <t>Dialogo: En el programa Corrillos, tema "Recortar el Coongreso".</t>
  </si>
  <si>
    <t>Elecciones virtuales a las convenciones nacional, departamental y municipal.</t>
  </si>
  <si>
    <t>https://www.facebook.com/145230056120409/videos/261491395249008</t>
  </si>
  <si>
    <t>Informe del trabajo en tiempo de pandemia</t>
  </si>
  <si>
    <t>Programa Informativo Popular.</t>
  </si>
  <si>
    <t>https://www.facebook.com/145230056120409/videos/1142524156095384</t>
  </si>
  <si>
    <t>Reunión con la Bancada Santandereana, trabajando juntos por Santander.</t>
  </si>
  <si>
    <t>Programa Frecuencia Legislativa.</t>
  </si>
  <si>
    <t>https://www.facebook.com/145230056120409/videos/209971330263367</t>
  </si>
  <si>
    <t>Solicitud de realizar los giros oportunos para los hogares  del adulto mayor.</t>
  </si>
  <si>
    <t>Debate virtual en programa Corrillos</t>
  </si>
  <si>
    <t>22 de feberero de 2020</t>
  </si>
  <si>
    <t>https://www.facebook.com/145230056120409/videos/280692499601012</t>
  </si>
  <si>
    <t>Beneficios para los adultos mayores, proyecto de ley del prepensionado.</t>
  </si>
  <si>
    <t>Informe.</t>
  </si>
  <si>
    <t>Alcalde de Valledupar</t>
  </si>
  <si>
    <t>H.R. ELOY CHICHÍ QUINTERO</t>
  </si>
  <si>
    <t xml:space="preserve">23 de enero de 2020 </t>
  </si>
  <si>
    <t>https://www.instagram.com/p/B7rULGjn53G/?utm_source=ig_web_copy_link</t>
  </si>
  <si>
    <t xml:space="preserve">Participamos en mesa de trabajo con Vicepresidente de la ANI y alcalde de  Valledupar para la socialización en la reactivación de las obras de la Ruta del Sol III. </t>
  </si>
  <si>
    <t>Reunión virtual con la Bancada Santandereana.</t>
  </si>
  <si>
    <t>Concejo de la Paz</t>
  </si>
  <si>
    <t>https://www.instagram.com/p/B7vt0NjnClM/?utm_source=ig_web_copy_link</t>
  </si>
  <si>
    <t xml:space="preserve">En el concejo del municipio de La Paz se socializó la iniciativa 'autopista Pepe Castro Ruta del Folclor, vía La Paz- Valledupar' que tiene como objetivo buscar alternativas para concluir la autopista que surgió hace más de 30 años a través del Ministerio de Obras Públicas en1984. 
Este proyecto le aportará al crecimiento económico y la competitividad de la región. </t>
  </si>
  <si>
    <t>Visita virtual a hogares del adulto mayolr.</t>
  </si>
  <si>
    <t xml:space="preserve">Población estudiantil del departamento del Cesar. </t>
  </si>
  <si>
    <t>https://www.instagram.com/p/B7yuADdn0MS/?utm_source=ig_web_copy_link</t>
  </si>
  <si>
    <t xml:space="preserve">Nos reunimos con la rectora de la Universidad Popular del Cesar para avanzar en estrategias que nos permitan fortalecer la calidad educativa en el departamento. </t>
  </si>
  <si>
    <t>Informe virtual.</t>
  </si>
  <si>
    <t xml:space="preserve">Habitantes del departamento del Cesar. </t>
  </si>
  <si>
    <t>4 de frebrero de 2020</t>
  </si>
  <si>
    <t>https://www.instagram.com/p/B8Ky9YgHp0q/?utm_source=ig_web_copy_link</t>
  </si>
  <si>
    <t>Hoy junto al alcalde de Valledupar y Gobernador del Cesar sostuvimos reunión en la Casa de Nariño con el Presidente Ivan Duque para adelantar temas de agenda de Valledupar y el departamento.</t>
  </si>
  <si>
    <t>Mesa de trabajo en Valledupar con Vicepresidente de la ANI.</t>
  </si>
  <si>
    <t>https://www.instagram.com/p/B8eT11Qnp2h/?utm_source=ig_web_copy_link</t>
  </si>
  <si>
    <t>Sostuvimos reunión con el Gobernador del Cesar, Alcalde de Valledupar,  comandantes de Policía y Ejército Nacional para tomar medidas de seguridad ante el anuncio de paro nacional por parte del ELN.</t>
  </si>
  <si>
    <t>Socialización Autopista Pepe Castro en el Concejo de la Paz.</t>
  </si>
  <si>
    <t>20 de febrero</t>
  </si>
  <si>
    <t>https://www.instagram.com/p/B8zsNm5HmDT/?utm_source=ig_web_copy_link</t>
  </si>
  <si>
    <t>Participamos en la reactivación del proyecto Ruta del Sol, tramo 3, con esta obra emblemática se reanima la economía regional.</t>
  </si>
  <si>
    <t>Reunión con rectora de la Universidad Popular del Cesar.</t>
  </si>
  <si>
    <t>22 de febrero</t>
  </si>
  <si>
    <t>https://www.instagram.com/p/B84E652H7-A/?utm_source=ig_web_copy_link</t>
  </si>
  <si>
    <t>Ssostuvimos reunión con los comandantes de Policía y Ejército, Secretario de Gobierno deparamental para implementar estrategias que permitan mejorar la seguridad en el departamento.</t>
  </si>
  <si>
    <t>Reunión con el Presidente de la República, Gobernador del Cesar y Alcalde de Valledupar.</t>
  </si>
  <si>
    <t xml:space="preserve"> 26 de febrero de 2020</t>
  </si>
  <si>
    <t>https://www.instagram.com/p/B9CeUDpnFhy/?utm_source=ig_web_copy_link</t>
  </si>
  <si>
    <t>Llevamos a cabo mesa de trabajo con los Comandantes de Policía, Ejército Nacional, Secretario de Gobierno  y mandatarios del Cesar para evaluar el tema de la seguridad. En esta oportunidad nos acompañó el alcalde de El Copey, Francisco Manuel Meza quien también resaltó el fortalecimiento de la seguridad en el departamento con el aumento de pie de fuerza.</t>
  </si>
  <si>
    <t>Sostuvimos reunión con el Gobernador del Cesar, Alcalde de Valledupar, comandantes de Policía y Ejército Nacional para tomar medidas de seguridad ante el anuncio de paro nacional por parte del ELN.</t>
  </si>
  <si>
    <t>https://www.instagram.com/p/B9hnSkSHLoh/?utm_source=ig_web_copy_link</t>
  </si>
  <si>
    <t>Participamos en reunión en el Ministerio de Transporte con la bancada del Cesar, Alcalde de Valledupar y Gobernador del Cesar con el fin de abordar el tema de inversión para el aeropuerto Alfonso López de Valledupar y Hacaritama del municipio de Aguachica; además asuntos relacionados con el sistema de transporte de Valledupar.</t>
  </si>
  <si>
    <t>Reactivación del proyecto Ruta del Sol, tramo 3, con esta obra emblemática se reanima la economía regional.</t>
  </si>
  <si>
    <t>14 de mrazo de 2020</t>
  </si>
  <si>
    <t>https://www.instagram.com/p/B9t6Ftwndhk/?utm_source=ig_web_copy_link</t>
  </si>
  <si>
    <t>Asistimos a la primera Zona Digital Urbana  a través de la Ley de modernización de las TIC que aprobamos en el Congreso de la República en agosto del año 2019.</t>
  </si>
  <si>
    <t>Reunión con los comandantes de Policía y Ejército, Secretario de Gobierno deparamental para implementar estrategias que permitan mejorar la seguridad en el departamento.</t>
  </si>
  <si>
    <t>13 de mayo 2020</t>
  </si>
  <si>
    <t>https://www.instagram.com/p/CAJj6WEHciB/?utm_source=ig_web_copy_link</t>
  </si>
  <si>
    <t>Participamos en la inauguración del Banco de Maquinaria Amarilla del Cesar, lo que contribuirá al mejoramiento de la producción agrícola con la intervención de vías secundarias y terciarias.</t>
  </si>
  <si>
    <t>Llevamos a cabo mesa de trabajo con los Comandantes de Policía, Ejército Nacional, Secretario de Gobierno y mandatarios del Cesar para evaluar el tema de la seguridad. En esta oportunidad nos acompañó el alcalde de El Copey.</t>
  </si>
  <si>
    <t>1 de julio de 2020</t>
  </si>
  <si>
    <t>https://www.instagram.com/tv/CCFKyKyHMo2/?utm_source=ig_web_copy_link</t>
  </si>
  <si>
    <t>Participamos en Consejo de Seguridad virtual devbido a la coyuntura del coronaviris COVID-19 con el ministro de la Defensa, Carlos Holmes Trujillo, alcalde de Valledupar  Secretario de Gobierno departamental, Defensoría del Pueblo, Procuraduría, Fiscalía y altos mandos de Policía y Ejército para analizar y fortalecer la seguridad en el departamento.</t>
  </si>
  <si>
    <t>Reunión en el Ministerio de Transporte con la bancada del Cesar, Alcalde de Valledupar Gobernador del Cesar con el fin de abordar el tema de inversión para el aeropuerto Alfonso López de Valledupar y Hacaritama del municipio de Aguachica.</t>
  </si>
  <si>
    <t>Ciudadania y grupos de inetres</t>
  </si>
  <si>
    <t>H.R. OSCAR HERNAN SANCHEZ LEON</t>
  </si>
  <si>
    <t>https://www.facebook.com/oscarsanchezleonsocial/posts/2108733176006959</t>
  </si>
  <si>
    <t>Asistimos a la primera Zona Digital Urbana de las 29 que se instalarán en el Cesar a través de la Ley de modernización de las TIC que aprobamos en el Congreso de la República en agosto del año 2019.</t>
  </si>
  <si>
    <t>Estudiantes de la Universidad, egresados, Ciudadanos del Departamento del Cesar y grupos de interés.</t>
  </si>
  <si>
    <t>H.R. JOSE ELIECER SALAZAR LOPEZ</t>
  </si>
  <si>
    <t>9 de Enero</t>
  </si>
  <si>
    <t>https://www.instagram.com/p/B7Go52tFhEB/</t>
  </si>
  <si>
    <t>Estuve en una visita con la rectora de la Universidad Popular del Cesar, estudiantes y egresados, manifestando preocupaciones resecto al desarrollo y manejo de la Universidad, ademas que ofeci mi total e irrestricto apoyo a la  Institucion con el proposito de lograr la acreditacion institucional y el mejoramiento de la universidad</t>
  </si>
  <si>
    <t>Participamos en Consejo de Seguridad virtual con el ministro de la Defensa, Carlos Holmes Trujillo, alcalde de Valledupar Secretario de Gobierno departamental, Defensoría del Pueblo, Procuraduría, Fiscalía y altos mandos de Policía y Ejército para analizar y fortalecer la seguridad en el departamento.</t>
  </si>
  <si>
    <t>Ciudadanos del Departamento del Cesar y grupos de interés en la gestion del Representante.</t>
  </si>
  <si>
    <t>10 de Enero</t>
  </si>
  <si>
    <t>https://www.instagram.com/p/B7JigOzFZBv/</t>
  </si>
  <si>
    <t>Celebramos la articulacion del Gobierno Nacional con los proyectos de desarrollo que se implantaran en el Cesar</t>
  </si>
  <si>
    <t>Ciudadanos del Departamento del Cesar, Municipio de Chiriguana y grupos de interés en la gestion del Representante.</t>
  </si>
  <si>
    <t>17 de Enero</t>
  </si>
  <si>
    <t>https://www.instagram.com/p/B7b4u0nlw8d/</t>
  </si>
  <si>
    <t>Visitamos el  municipio de Chiriguana con el fin de  plantearnos y coordinar inicitivas a convertir en realidad para impactar en el desarrollo del municipio y su zona rural.</t>
  </si>
  <si>
    <t>Ciudadanos del Departamento del Cesar, Municipio de Aguachica y grupos de interés en la gestion del Representante.</t>
  </si>
  <si>
    <t>20 de Enero</t>
  </si>
  <si>
    <t>https://www.instagram.com/p/B7jWzcRFbgJ/</t>
  </si>
  <si>
    <t>Acompañamos al Gobernador Luis Alberto Monsalvo y a toda la comunidad Cesarense a la instalacion de la primera mesa Departamental del plan de Desarrollo en el Municipio de Aguachica, en este encuentro se anunciaron inversiones para la Universidad Popular del Cesar en su sede Aguachica, ademas de inversiones para la segunda fase del acueducto y la apertura de 35 camas de UCI en el Hospital de este municipio.</t>
  </si>
  <si>
    <t>Reunion con la rectora de la Universidad Popular del Cesar, algunos egresados y estudiantes de la Institucion</t>
  </si>
  <si>
    <t>Ciudadanos del Departamento del Cesar</t>
  </si>
  <si>
    <t>21 de Enero</t>
  </si>
  <si>
    <t>https://www.instagram.com/p/B7mMV43Fxqq/</t>
  </si>
  <si>
    <t xml:space="preserve">Nos planteamos trabajar de forma conjunta para el excelente desarrollo de los Juegos Bolivarianos que se realizarán en Valledupar. 
La inversión para infraestructura y mostrar a Colombia que Valledupar es un excelente escenario para este importante evento del deporte, es nuestra tarea. </t>
  </si>
  <si>
    <t>Reunion con el Director Nacional de Planeacion, el Gobernador del Departamento y el Alcalde de Valledupar.</t>
  </si>
  <si>
    <t>23 de Enero</t>
  </si>
  <si>
    <t>https://www.instagram.com/p/B7rNTdylg7D/</t>
  </si>
  <si>
    <t>Revisamos el arranque y la situación actual del proyecto Ruta del Sol III conjuntamente con la Bancada de Congresistas del departamento. Como congresista me ofreci para estar al tanto de esta importante inversión para la Doble Calzada Valledupar-Carmen de Bolívar y San Roque ( Curumaní )- Y de Ciénaga teniendo en cuenta que estas vías son determinantes para el desarrollo económico y la generación de empleo de nuestro departamento del Cesar.</t>
  </si>
  <si>
    <t>Visita al Municipio de Chiriguana en compañia del Ministro de Vivienda, el Gobernador del Departamento y el Alcalde del Municipio.</t>
  </si>
  <si>
    <t>30 de Enero</t>
  </si>
  <si>
    <t>https://www.instagram.com/p/B78-L3TFIHq/</t>
  </si>
  <si>
    <t>Hicimos una visita al nuevo Gerente de IDECESAR con el propósito de apoyarlo y acompañarlo desde Bogotá en muchas iniciativas que nos permitan traer inversiones para proyectos productivos, turísticos, y en especial, implementar la Política de Microcréditos para acabar con los gota a gota que no dejan progresar la economía informal y las microempresas</t>
  </si>
  <si>
    <t>Instalacion de la primera mesa Departamental del plan de desarrollo en el municipio de Aguachica.</t>
  </si>
  <si>
    <t>5 de Febrero</t>
  </si>
  <si>
    <t>https://www.instagram.com/p/B8MRoTsF1Q0/</t>
  </si>
  <si>
    <t>Se inicio la primera Cumbre de Alcaldes del Cesar convocada por el gobernador donde asisten los 25 alcaldes del departamento. En este encuentro se fortalecio la formulación de los Planes de Desarrollo en cada municipio y además los mandatarios conocerán de primera mano la oferta institucional tanto del Gobierno Nacional como del Gobierno Departamental. 
Esta cumbre permitirá que los mandatarios locales interactúen con el Gobernador y se creen estrategias de mejoramiento para cada municipio del Cesar.</t>
  </si>
  <si>
    <t>Reunion con la Viceminitra del deporte y el Presidente del Comite Olimpico Colombiano.</t>
  </si>
  <si>
    <t>7 de Febrero</t>
  </si>
  <si>
    <t>https://www.instagram.com/p/B8RwSY1FCaT/</t>
  </si>
  <si>
    <t xml:space="preserve">Como vicepresidente de la Comisión Cuarta de la Cámara de Representantes, fui testigo de excepción que en la ciudad de Valledupar se firmó el acta de entendimiento y compromiso para el reinicio de las obras de Ruta del Sol III ante la Contraloría General de la Nación, veedores y comunidad en general para que este proceso no tuviera tropiezos. El pacto entre la Agencia Nacional de Infraestructura y la #YUMAConcesionariaS.A. es un logro importante tanto para los habitantes de mi departamento del Cesar como para los habitantes del Magdalena y Bolívar, puesto que con el reinicio de esta importante obra se generarán más de 3.000 empleos directos y miles indirectos los cuales impactarán en el desarrollo económico y social de la región. Es importante resaltar que la Ruta del Sol III comprende los sectores de San Roque en Curumaní (Cesar), hasta la Y de Ciénaga (Magdalena) y Valledupar hasta el Carmen de Bolívar, esto permitirá facilitar y mejorar la vía para comunicarse de manera más segura entre estos departamentos. 
</t>
  </si>
  <si>
    <t>Reunion con el Vicepresidente de la ANI, el gobernador Luis Alberto Monsalvo y el Alcalde de Valledupar.</t>
  </si>
  <si>
    <t>12 de Febrero</t>
  </si>
  <si>
    <t>https://www.instagram.com/p/B8fQV3Vli2C/</t>
  </si>
  <si>
    <t>Acompañamos al señor Gobernador Luis Alberto Monsalvo la firma de dos convenios para la implementación de Biotecnologías desde el CDT Ganadero, como apoyo fundamental a la Ganadería del departamento del Cesar. A los Congresistas nos corresponde hacer las gestiones necesarias desde el nivel central para apoyar esta clase de proyectos que redunda en beneficios para nuestro empresarios del campo.</t>
  </si>
  <si>
    <t>Visita al Gerente de IDECESAR</t>
  </si>
  <si>
    <t>14 de Febrero</t>
  </si>
  <si>
    <t>https://www.instagram.com/p/B8j5KqDltpo/</t>
  </si>
  <si>
    <t xml:space="preserve">En este encuentro, revisamos todo el proceso de arranque y ajuste de los escenarios deportivos que se van a construir en Valledupar, además detallar la programación de las diferentes disciplinas que el Comité Olímpico debe aprobar. </t>
  </si>
  <si>
    <t>Cumbre de Alcaldes.</t>
  </si>
  <si>
    <t>Ciudadanos del Municipio de Valledupar</t>
  </si>
  <si>
    <t>27 de Febrero</t>
  </si>
  <si>
    <t>https://www.instagram.com/p/B9EbjfXFh89/</t>
  </si>
  <si>
    <t>Junto a la bancada de congresistas del Cesar acompañamos al Gobernador, al Alcalde de Valledupar, a un consejo de seguridad al cual asistió el Ministro de Defensa, Carlos Holmes Trujillo, los altos mandos de las diferentes fuerzas militares y de la Policía Nacional, donde se comprometieron a garantizar la seguridad de los vallenatos y, además, se puso en funcionamiento el grupo élite contra el hurto, el cual consiste en 54 hombres motorizados, totalmente equipados y dotados con armamento para fortalecer el cuerpo de policías en situaciones de riesgo y alta peligrosidad para los ciudadanos, por otra parte se hizo un plan con 20 puntos al cual se le hará seguimiento mensual para ver su avance.</t>
  </si>
  <si>
    <t>Reunion con la comunidad, la ANI, YUMA concesiones</t>
  </si>
  <si>
    <t>Municipio de Aguachica</t>
  </si>
  <si>
    <t>2 de Marzo</t>
  </si>
  <si>
    <t>https://www.instagram.com/p/B9PfLeRFlY2/</t>
  </si>
  <si>
    <t xml:space="preserve">El día de hoy acompañamos al señor Gobernador  a la firma del acta que da inicio a las obras que mejorarán la eficiencia del agua potable en el municipio de Aguachica. Son más de 3.5 km de asbesto de cemento de tubería vieja de 10” pulgadas que será reemplazada por tubería de PVC de 20” pulgadas, la cual mejorará de manera notoria el suministro del Preciado líquido a los más de 100 mil habitantes de este importante municipio del Cesar. </t>
  </si>
  <si>
    <t>Reunion para la firma de convenios oara la implementacion de biotecnologias en el CDT ganadero y</t>
  </si>
  <si>
    <t xml:space="preserve"> Municipio de Gamarra</t>
  </si>
  <si>
    <t>https://www.instagram.com/p/B9QFi8EFJ_L/</t>
  </si>
  <si>
    <t>Visitamos el Municipio de Gamarra, donde nos reunimos con el Alcalde, Diomar Claro y con la comunidad para socializamos con los futuros propietarios de 86 viviendas de interés social que realizará el gobierno departamental en compañía del gobierno de este municipio.</t>
  </si>
  <si>
    <t>Asistimos a reunión del Comité Directivo de los uegosBolivarianos con el Alcalde de Valledupar, el delegado del señor Gobernador, el Presidente del Comité Olímpico Colombiano, Baltazar Medina y miembros delegados del Ministerio del Deporte y el Director de los Juegos Bolivarianos, Afraneo Restrepo.</t>
  </si>
  <si>
    <t>Ciudadanos del Sur de Cesar</t>
  </si>
  <si>
    <t>https://www.instagram.com/eliecersalazaroficial/</t>
  </si>
  <si>
    <t>Estuvimos reunidos con los rectores y coordinadores de escuelas y colegios de municipios del sur del Cesar como; San Alberto, Gamarra, San Martín, Río de Oro, Aguachica, Tamalaque y La Gloria, para tratar temas importantes acerca de la educación, abriendo puertas que llevan a un compromiso desde el gobierno departamental para mejorar la calidad de educación, bilingüismo, transporte escolar, alfabetización, entre otros temas en el Cesar.</t>
  </si>
  <si>
    <t>Consejo de Seguirdad en Valledupar</t>
  </si>
  <si>
    <t>Comunidad del Municipio de Pueblo Bello</t>
  </si>
  <si>
    <t>13 de Marzo</t>
  </si>
  <si>
    <t>https://www.instagram.com/p/B9rnBjBFN_5/</t>
  </si>
  <si>
    <t>Asistimos a una reunión en la Secretaría de Minas departamental,  junto al señor Alcalde del municipio de Pueblo Bello, Danilo Duque, jefe de Planeación Municipal y concejales de este municipio representando a la comunicidad, para revisar todo lo relacionado con el proyecto de Gas para Pueblo Bello y Minas Iracal, además, definir agenda de trabajo y proyectar cómo podemos avanzar bajo el liderazgo del señor Gobernador  y las gestiones que podamos coadyuvar a nivel nacional para que este servicio prioritario sea una realidad en este hermoso municipio del Cesar.</t>
  </si>
  <si>
    <t>Inaguracion de obras de agua potable en el Municipio de Aguachica.</t>
  </si>
  <si>
    <t>13 de Mayo</t>
  </si>
  <si>
    <t>https://www.instagram.com/p/CAJhHSIF5Ca/</t>
  </si>
  <si>
    <t xml:space="preserve">Entrega a la comunidad de un banco de maquinaria. Con esta inversión se podrán habilitar cerca de 2.000 kilómetros de vías para beneficiar a nuestros campesinos y mejorar la productividad del campo para el transporte efectivo y oportuno de alimentos. </t>
  </si>
  <si>
    <t>Reunion en el Municipio de Gamarra</t>
  </si>
  <si>
    <t xml:space="preserve"> Municipio de Astrea</t>
  </si>
  <si>
    <t>18 de Mayo</t>
  </si>
  <si>
    <t>https://www.instagram.com/p/CAVu0NulRsy/</t>
  </si>
  <si>
    <t>Visitamos el municipio de Astrea para poner en funcionamiento el nuevo Banco de Maquinaria Amarilla para mejorar las vías y facilitar la movilidad de nuestros campesinos.</t>
  </si>
  <si>
    <t>Reunion con los rectores y coordinadores de las escuelas y colegios de los municipios del Sur del Cesar</t>
  </si>
  <si>
    <t xml:space="preserve"> Municipio de Bosconia</t>
  </si>
  <si>
    <t>https://www.instagram.com/p/CAWNvzflUwJ/</t>
  </si>
  <si>
    <t>En el municipio de Bosconia junto a la comunidad firmamos el acta para iniciar la construcción de un pozo profundo que había solicitado el Alcalde</t>
  </si>
  <si>
    <t>Reunion en la Secretaria de Minas Departamental</t>
  </si>
  <si>
    <t>Grupos de interés en la gestion del Representante.</t>
  </si>
  <si>
    <t>17 de Junio</t>
  </si>
  <si>
    <t>https://twitter.com/CamaraColombia/status/1273348385190404098</t>
  </si>
  <si>
    <t xml:space="preserve">Representante @Eliecersalazarl
 : “Aquí lo que hay que hacer es justicia porque hace muchos años se engañó a miles de colombianos, y a nosotros nos eligieron para ayudar a la gente” #PlenariaCámara #FondoDePensiones
</t>
  </si>
  <si>
    <t>Inaguracion de los nuevos Bancos de Maquinaria Amarilla del Cesar.</t>
  </si>
  <si>
    <t>18 de Junio</t>
  </si>
  <si>
    <t>https://twitter.com/CamaraColombia/status/1273817221580627968</t>
  </si>
  <si>
    <t>“Aquí lo que hay que hacer es justicia porque hace muchos años se engañó a miles de colombianos, y a nosotros nos eligieron para ayudar a la gente” #PlenariaCámara #FondoDePensiones</t>
  </si>
  <si>
    <t>Visita al Municipio de Astrea y entrega a la comunidad del banco de maquinaria</t>
  </si>
  <si>
    <t>19 de Junio</t>
  </si>
  <si>
    <t>https://twitter.com/CamaraColombia/status/1273969760141705218</t>
  </si>
  <si>
    <t>: “Aquí lo que hay que hacer es justicia porque hace muchos años se engañó a miles de colombianos, y a nosotros nos eligieron para ayudar a la gente” #PlenariaCámara #FondoDePensiones</t>
  </si>
  <si>
    <t>Visita al Municipio de Bosconia y entrega a la comunidad del banco de maquinaria</t>
  </si>
  <si>
    <t>20 de Junio</t>
  </si>
  <si>
    <t>https://twitter.com/CamaraColombia/status/1274535836827234304</t>
  </si>
  <si>
    <t>: “En todo el país tenemos pobreza, pero definitivamente en Cartagena hay una desigualad muy grande” #PlenariaCámara proyecto fondo Pro Cartagena</t>
  </si>
  <si>
    <t>Comparti en mis redes sociales publicaciones de la pagina de la Camara de Representantes de Colombia</t>
  </si>
  <si>
    <t>Municipio de Codazzi</t>
  </si>
  <si>
    <t>5 de Julio</t>
  </si>
  <si>
    <t>https://www.instagram.com/p/CCRg5Dolqui/</t>
  </si>
  <si>
    <t>Junto a la comunidad y el Gobernador del Departamento del Cesar inspeccionamos de primera mano el estado en el que se encuentra el Hospital ‘Agustín Codazzi’ y de esta forma poder definir y desarrollar alternativas de solución de forma inmediata para realizar avances en mejoramiento de infraestructura física y dotación de implementos y una nueva ambulancia para la eficiente atención a usuarios.</t>
  </si>
  <si>
    <t>Municipio de Gamarra</t>
  </si>
  <si>
    <t>https://www.instagram.com/p/CCUjmLjFHIG/</t>
  </si>
  <si>
    <t>Fuimos a Gamarra para dar inicio a la recuperación de las vías de este municipio y sus corregimientos con el nuevo Banco de Maquinaria Amarilla que recientemente se está estrenando gracias a la gestión del gobernador.</t>
  </si>
  <si>
    <t>Asistimos al importante lanzamiento del programa ‘Pruebas Saber’ de la Secretaría de Educación departamental,  para preparar a más de 12 mil estudiantes que se gradúan anualmente de secundaria en el departamento para que avancen en sus conocimientos y mejor el nivel educativo en estas importantes pruebas que miden la calidad educativa de las instituciones del país.</t>
  </si>
  <si>
    <t>Desde Enero de 2020  hasta el 20 de Junio de 2020</t>
  </si>
  <si>
    <t>Diariamente</t>
  </si>
  <si>
    <t>Instagram: @eliecersalazaroficial, Twitter @eliecersalazarl</t>
  </si>
  <si>
    <t>Se realiza contestación a Derechos de Peticion, Quejas, Solicitud de información de todos los ciudadanos interesados en la Gestión del Representante, de su posicion en ciertos temas legislativos, presentancion de proposiciones a Proyectos de Ley en discusión y adicionalmente de los tramites que se estan llevando a cabo.</t>
  </si>
  <si>
    <t>Visita al Hospital del Municipio de Codazzi</t>
  </si>
  <si>
    <t>Ciudadanía de Baranoa</t>
  </si>
  <si>
    <t>H.R. JOSE GABRIEL AMAR SEPULVEDA</t>
  </si>
  <si>
    <t>Enero 4 de 2020</t>
  </si>
  <si>
    <t>https://twitter.com/joseamarATL/status/1213643912084107264</t>
  </si>
  <si>
    <t>Espacio ludico con la comunidad de Baranoa</t>
  </si>
  <si>
    <t>Recupracion de vias del Municipio</t>
  </si>
  <si>
    <t>Ciudadanía del Departamento del Atlantico</t>
  </si>
  <si>
    <t>https://twitter.com/joseamarATL/status/1246199219268042753</t>
  </si>
  <si>
    <t>Coordinar y agilizar ayudas desde el Gobierno Nacional para el Departamento en el marco de la Pandemia</t>
  </si>
  <si>
    <t>Lanzamiento del programa ‘Pruebas Saber’</t>
  </si>
  <si>
    <t>Mayo 18 de 2020</t>
  </si>
  <si>
    <t>https://twitter.com/joseamarATL/status/1262545550425153537</t>
  </si>
  <si>
    <t>Acciones tomadas por la Gobernación para la prevencion de los contagios del COVID-19</t>
  </si>
  <si>
    <t>Junio 1 de 2020</t>
  </si>
  <si>
    <t>https://twitter.com/joseamarATL/status/1267600438116958214</t>
  </si>
  <si>
    <t>Acciones tomadas por la Alcaldía para la prevencion de los contagios del COVID-19</t>
  </si>
  <si>
    <t>Evento cultural en Baranoa</t>
  </si>
  <si>
    <t>Junio 17 de 2020</t>
  </si>
  <si>
    <t>https://twitter.com/joseamarATL/status/1273293804695629828</t>
  </si>
  <si>
    <t>Mesa Tecnica plan de acción para contrarrestar la expnasión del Covid-19</t>
  </si>
  <si>
    <t>Mesa de Trabajo Congresistas del Atlántico</t>
  </si>
  <si>
    <t>Ciudadania de Barranquilla</t>
  </si>
  <si>
    <t>Junio 18 de 2020</t>
  </si>
  <si>
    <t>https://twitter.com/joseamarATL/status/1273646861971271681</t>
  </si>
  <si>
    <t>Socialización d elas medidas adoptadas por las autoridades en la mesa tecnica de atencion al Covid-19</t>
  </si>
  <si>
    <t>Lideresas y lideres del campo, productores de alimentos y afectados por la crisis del Covid 19.</t>
  </si>
  <si>
    <t>H.R. OMAR DE JESUS RESTREPO CORREA</t>
  </si>
  <si>
    <t>Twitter e Instagram: Omar_FARC. Facebook: OmarFARC. https://www.facebook.com/OmarFARC/posts/714185662729100</t>
  </si>
  <si>
    <t xml:space="preserve">Objetivo General: Visibilizar las problemáticas asociadas a la producción y acceso a la alimentación que viven los colombianos en el campo y la ciudad, en el marco del Estado de emergencia. Objetivos Específicos: Permitir un espacio de Interlocución en el que puedan ser escuchadas las voces campesinas de pequeños medianos productores de alimentos que han visto preconizada su situación laboral por las medidas tomadas por el Gobierno en respuesta al COVID-19. Evaluar las condiciones y garantías generadas por el Gobierno Nacional para que los campesinos sean abastecedores de alimentos en esta emergencia. Exhortar a las entidades competentes del Gobierno Nacional para que otorguen soluciones y respuestas a las problemáticas planteadas. Se realizo en Comisión Séptima con amplia participación de sectores. </t>
  </si>
  <si>
    <t>Ciudadanos vinculados a la implementación del punto 4 de los Acuerdos de Paz.</t>
  </si>
  <si>
    <t>Twitter e Instagram: Omar_FARC. Facebook: OmarFARC. https://www.facebook.com/OmarFARC/videos/1553615488135247/</t>
  </si>
  <si>
    <t>Objetivo: Generar espacio de balance de la implementación del PNIS haciendo énfasis en la necesidad de avanzar en la construcción de una política de Drogas de Derechos humanos. Objetivos Específicos: Visibilizar la crisis en materia social y de derechos humanos desatada por las acciones de erradicación forzada en el marco del confinamiento preventivo obligatorio por el COVID-19. Evaluar el estado de implementación del PNIS en las diferentes regiones del país. Solicitar respuestas de las entidades invitadas frente a las solicitudes de las organizaciones campesinas. Se realizo en plenaria con amplia participación de sectores.</t>
  </si>
  <si>
    <t>Empresarios, trabajadores, gremios, academia y Gobierno.</t>
  </si>
  <si>
    <t>Twitter e Instagram: Omar_FARC. Facebook: OmarFARC. https://www.facebook.com/OmarFARC/videos/289322819111103/</t>
  </si>
  <si>
    <t xml:space="preserve">Objetivo Generar un espacio de socialización y discusión del proyecto de ley 071 de 2019C con el propósito de resolver dudas y cuestionamientos surgidos en el debate que se suscito con respecto a su aprobación en la Comisión Séptima de la Cámara de Representantes del miércoles 10 de junio de 2020. Logramos gran participación de sectores y reconocimiento de las centrales obreras. </t>
  </si>
  <si>
    <t>Reunion Junta Administradora Local Norte Centro Historico</t>
  </si>
  <si>
    <t xml:space="preserve">Ciudadanos del departamento de Antioquia. </t>
  </si>
  <si>
    <t>22 de diciembre de 2019</t>
  </si>
  <si>
    <t>Twitter e Instagram: Omar_FARC. Facebook: OmarFARC  https://www.facebook.com/OmarFARC/photos/a.124123975068608/620573162090351</t>
  </si>
  <si>
    <t>Evento convocado ampliamente en Antioquia, que tenia como objetivo rendir cuentas a la ciudadanía del departamento de las acciones emprendidas por la curul en el segundo semestre del 2019. De igual forma, se buscaba escuchar a los ciudadanos con el fin de definir un plan da acción para el primer semestre del 2020. Participaron al rededor de 60 personas.</t>
  </si>
  <si>
    <t>Cultivadores de caña y productores de panela del municipio de Urrao.</t>
  </si>
  <si>
    <t>Twitter e Instagram: Omar_FARC. Facebook: OmarFARC https://www.facebook.com/OmarFARC/posts/614308896050111</t>
  </si>
  <si>
    <t>Evento dirigido a conocer las problemáticas y necesidades del sector panelero, así como para socializar la propuesta de proyecto de ley que para el sector panelero tiene la bancada FARC. Participaron alrededor de 50 personas.</t>
  </si>
  <si>
    <t>Audiencia pública; Implementación del Punto 4 y hacia una política de Drogas con enfoque de derechos humanos</t>
  </si>
  <si>
    <t>Lideres de los ETCR y NAR donde se desarrolla el proceso de reincorporación de excombatientes de FARC-EP</t>
  </si>
  <si>
    <t>Twitter e Instagram: Omar_FARC. Facebook: OmarFARC.  https://www.facebook.com/OmarFARC/posts/620506072097060</t>
  </si>
  <si>
    <t>Encuentro de los Espacios territoriales de Capacitación y Reincorporación, que tenia por objetivo reunir lideres de proceso de reincorporación para determinar acciones para acelerar y mejorar el estado de la implementación del punto 3 de los acuerdos firmados entre el Estado y las FARC-EP. Los ciudadanos participantes, entre otras cosas les interesa promover iniciativas legislativas en ese sentido. Participaron al rededor de 200 personas.</t>
  </si>
  <si>
    <t>Audiencia publica: Derecho a la huelga en Colombia.</t>
  </si>
  <si>
    <t>Organizaciones sociales y ciudadanos particulares  firmantes del Pacto de paz en el Oriente Antioqueño</t>
  </si>
  <si>
    <t>Twitter e Instagram: Omar_FARC. Facebook: OmarFARC. https://www.facebook.com/OmarFARC/posts/622054668608867</t>
  </si>
  <si>
    <t>Evento de las Organizaciones ciudadanas del oriente Antioqueño que tenia por objeto definir el plan de acción de las mismas en el marco de la construcción de la reconciliación a partir de la verdad en esa zona del departamento. Se hicieron propuestas legislativas para ser tenidas en cuenta por esta curul. Participaron al rededor de 50 personas.</t>
  </si>
  <si>
    <t>Ciudadanos de las zonas rurales del municipio de Anorí (Antioquia)</t>
  </si>
  <si>
    <t>9 de febrero de 2020</t>
  </si>
  <si>
    <t>Twitter e Instagram: Omar_FARC. Facebook: OmarFARC https://www.facebook.com/OmarFARC/posts/631453371002330</t>
  </si>
  <si>
    <t xml:space="preserve">Encuentro entre la ciudadanía rural del municipio de Anorí y la curul con el fin de construir propuestas y agendas conjuntas. Participaron alrededor de 200 campesinos del municipio. </t>
  </si>
  <si>
    <t>Asamblea de paneleros del municipio de Urrao (Antioquia)</t>
  </si>
  <si>
    <t>Ciudadanos urbanos y rurales, de organizaciones y particulares del municipio de Dabeiba (Antioquia).</t>
  </si>
  <si>
    <t>Twitter e Instagram: Omar_FARC. Facebook: OmarFARC.  https://www.facebook.com/OmarFARC/posts/635711640576503</t>
  </si>
  <si>
    <t>Evento impulsado por la Segunda misión de Verificación de los Acuerdos de Paz de la ONU, la Gobernación de Antioquia y los excombatientes del municipio de Dabeiba que tenia por objeto entablar con la ciudadanía un dialogo que permita acelerar el proceso de la implementación desde diferentes iniciativas, entre ellas las legislativas. participaron al rededor de 50 personas.</t>
  </si>
  <si>
    <t>Encuentro de ETCR y NAR</t>
  </si>
  <si>
    <t>Ciudadanos del Bajo Cauca Antioqueño; lideresas, lideres y defensores de DDHH.</t>
  </si>
  <si>
    <t>Twitter e Instagram: Omar_FARC. Facebook: OmarFARC. https://www.facebook.com/OmarFARC/posts/636394750508192</t>
  </si>
  <si>
    <t>Evento organizado por el Proceso Departamental de Garantías y Derechos Humanos, con el fin de escuchar a los lideres de la región del Bajo Cauca Antioqueño, así como las denuncias. De igual forma, tratar de acercar las necesidades de esas comunidades con la agenda legislativa del país. Participaron 38 lideres del bajo cauca.</t>
  </si>
  <si>
    <t>Encuentro Diálogos de Verdad para la Reconciliación en el Oriente Antioqueño</t>
  </si>
  <si>
    <t>Concejales, Ciudadanos y en especial Victimas del  municipio de Puerto Berrio.</t>
  </si>
  <si>
    <t>Twitter e Instagram: Omar_FARC. Facebook: OmarFARC.  https://www.facebook.com/OmarFARC/posts/637424120405255</t>
  </si>
  <si>
    <t>Evento organizado por las victimas del conflicto en el municipio de Puerto Berrio que buscaba generar un dialogo de diferentes actores con el fin de generar espacios de reconciliación y con la búsqueda de generar iniciativas para la paz desde la ciudadanía. participaron  alrededor de 30 lideres.</t>
  </si>
  <si>
    <t>Gira: Construyendo la curul con la gente del común. Municipio de Anorí</t>
  </si>
  <si>
    <t>Ciudadanos de la ruralidad del municipio de Remedios (Antioquia).</t>
  </si>
  <si>
    <t>Twitter e Instagram: Omar_FARC. Facebook: OmarFARC. https://www.facebook.com/OmarFARC/posts/64944875920279</t>
  </si>
  <si>
    <t>Evento impulsado por la Segunda misión de Verificación de los Acuerdos de Paz de la ONU, la Gobernación de Antioquia y los excombatientes del municipio de Remedios que tenia por objeto entablar con la ciudadanía un dialogo que permita acelerar el proceso de la implementación desde diferentes iniciativas, entre ellas las legislativas. participaron al rededor de 80 personas.</t>
  </si>
  <si>
    <t>Evento Retos de la Implementación de los Acuerdos de Paz en Dabeiba.</t>
  </si>
  <si>
    <t>Ciudadanos de las zonas rurales del municipio de Carmen del Darién</t>
  </si>
  <si>
    <t xml:space="preserve">Encuentro entre la ciudadanía rural del municipio de Carmen del Darién y la curul con el fin de construir propuestas y agendas conjuntas. Participaron alrededor de 60 campesinos del municipio. </t>
  </si>
  <si>
    <t>Encuentro por la vida, los Derechos Humanos y la Paz del bajo Cauca</t>
  </si>
  <si>
    <t>Ciudadanos de las zonas rurales del municipio de Mutata.</t>
  </si>
  <si>
    <t>Twitter e Instagram: Omar_FARC. Facebook: OmarFARC. https://www.facebook.com/OmarFARC/posts/649562572524743</t>
  </si>
  <si>
    <t xml:space="preserve">Encuentro entre la ciudadanía rural del municipio de Mutata y la curul con el fin de construir propuestas y agendas conjuntas. Participaron alrededor de 50 campesinos del municipio. </t>
  </si>
  <si>
    <t>Gira: Construyendo la curul con la gente del común. Municipio de Puerto Berrio</t>
  </si>
  <si>
    <t>Lideresas y lideres del departamento de Antioquia aislados por el Covid19.</t>
  </si>
  <si>
    <t>Twitter e Instagram: Omar_FARC. Facebook: OmarFARC. https://partidofarc.com.co/farc/2020/05/18/primera-asamblea-virtual-de-lideres-y-liderasas-sociales-de-antioquia-trabajemos-juntos-para-enfrentar-la-crisis/</t>
  </si>
  <si>
    <t>El día 11 de abril como curul realizamos la primera Asamblea de lideres y lideresas del departamento de Antioquia: “Trabajemos Juntos para Superar la Crisis” nos encontramos con más de 70 lideres rurales y urbanos de organizaciones sociales, de comunidades, de barrios, y de veredas. Allí se escucharon y discutieron todas las problemáticas que están viviendo las comunidades a lo largo y ancho del departamento de Antioquia. Una de las principales conclusiones de la jornada es que desde el Gobierno Nacional y los gobiernos locales no se está reconociendo a las diversas organizaciones sociales y a las JAC como sujetos políticos, cuando en el contexto actual se hace urgente trabajar juntos para superar la crisis. De esta asamblea se desprendieron 13 tareas puntuales las cuales se vienen realizando y haciendo seguimiento.</t>
  </si>
  <si>
    <t>Evento Retos de la Implementación de los Acuerdos de Paz en Remedios.</t>
  </si>
  <si>
    <t>H.R. WILMER RAMIRO CARRILLO</t>
  </si>
  <si>
    <t>Esta cuenta se creó el 20 de julio de 2015</t>
  </si>
  <si>
    <t>twitter: @wcarrillo101</t>
  </si>
  <si>
    <t>Gira: Construyendo la curul con la gente del común. Municipio de Carmen del Darién</t>
  </si>
  <si>
    <t>enero a 20 de junio de 2020</t>
  </si>
  <si>
    <t>http://www.wilmercarrillo.com/</t>
  </si>
  <si>
    <t>Gira: Construyendo la curul con la gente del común. Municipio de Mutata.</t>
  </si>
  <si>
    <t>Instagram: @wcarrillo101</t>
  </si>
  <si>
    <t>Asamblea de lideresas y lideres de Antioquia: Trabajemos Juntos para Superar la Crisis.</t>
  </si>
  <si>
    <t xml:space="preserve">Villapinzon </t>
  </si>
  <si>
    <t>H.R. HERNAN HUMBERTO GARZON RODRIGUEZ</t>
  </si>
  <si>
    <t>https://www.facebook.com/HernanH.GarzonRep/photos/a.525883581195935/861019797682310/</t>
  </si>
  <si>
    <t>Pacho, Cundinamarca (Provincia de Rionegro )</t>
  </si>
  <si>
    <t>https://www.facebook.com/HernanH.GarzonRep/photos/pcb.866457037138586/866452723805684/</t>
  </si>
  <si>
    <t xml:space="preserve">Provincia de Gualiva </t>
  </si>
  <si>
    <t>https://www.facebook.com/HernanH.GarzonRep/photos/pcb.868155423635414/868154896968800/</t>
  </si>
  <si>
    <t xml:space="preserve">Departamento de Cundinamarca </t>
  </si>
  <si>
    <t>15/01/202</t>
  </si>
  <si>
    <t>https://www.facebook.com/HernanH.GarzonRep/photos/a.525883581195935/868835033567453/</t>
  </si>
  <si>
    <t>Destacar las obras de impacto a la comunidad</t>
  </si>
  <si>
    <t>Provincia de Sumapaz</t>
  </si>
  <si>
    <t>12/01/202</t>
  </si>
  <si>
    <t>https://www.facebook.com/HernanH.GarzonRep/photos/a.525883581195935/868966786887611/</t>
  </si>
  <si>
    <t>Realizar mesas provinciales de trabajo</t>
  </si>
  <si>
    <t xml:space="preserve">Provincia de oriente </t>
  </si>
  <si>
    <t>https://www.facebook.com/HernanH.GarzonRep/photos/pcb.871024333348523/871024136681876/</t>
  </si>
  <si>
    <t xml:space="preserve">Provincia del Tequendama </t>
  </si>
  <si>
    <t>https://www.facebook.com/HernanH.GarzonRep/photos/pcb.871807886603501/871803106603979/</t>
  </si>
  <si>
    <t>Reunion con el viceministro del Interior Dr. Daniel Palacios</t>
  </si>
  <si>
    <t>05/02/202</t>
  </si>
  <si>
    <t>https://www.facebook.com/HernanH.GarzonRep/photos/pcb.873470299770593/873468409770782/</t>
  </si>
  <si>
    <t>Mesa de trabajo en compañía de los lideres del partido</t>
  </si>
  <si>
    <t xml:space="preserve">Provincia del Guavio </t>
  </si>
  <si>
    <t>20/01/12020</t>
  </si>
  <si>
    <t>13/02/203</t>
  </si>
  <si>
    <t>https://www.facebook.com/HernanH.GarzonRep/photos/pcb.879404652510491/879399072511049/</t>
  </si>
  <si>
    <t>Mesa de trabajo en compañía de los lideres del partido y autoridades municipales</t>
  </si>
  <si>
    <t xml:space="preserve">Provincia de Sabana de Occidente </t>
  </si>
  <si>
    <t>20/01/12021</t>
  </si>
  <si>
    <t>14/02/204</t>
  </si>
  <si>
    <t>https://www.facebook.com/HernanH.GarzonRep/photos/pcb.880624539055169/880621412388815/</t>
  </si>
  <si>
    <t xml:space="preserve">Provincia de Almeidas </t>
  </si>
  <si>
    <t>25/01/12022</t>
  </si>
  <si>
    <t>17/02/205</t>
  </si>
  <si>
    <t>https://www.facebook.com/HernanH.GarzonRep/videos/839159053176983</t>
  </si>
  <si>
    <t xml:space="preserve">Municipios de Alban y Silvania </t>
  </si>
  <si>
    <t>https://www.facebook.com/photo/?fbid=10157131996984677&amp;set=pcb.10157132019314677</t>
  </si>
  <si>
    <t>Provincia de Tequendama</t>
  </si>
  <si>
    <t>https://www.facebook.com/HernanH.GarzonRep/photos/pcb.892169194567370/892166467900976/</t>
  </si>
  <si>
    <t>https://www.facebook.com/HernanH.GarzonRep/photos/pcb.894585830992373/894583260992630/</t>
  </si>
  <si>
    <t>https://www.facebook.com/HernanH.GarzonRep/photos/pcb.894851610965795/894843870966569/</t>
  </si>
  <si>
    <t>Reunion con la Directora del Departamento de Prosperidad Social Dra. Susana Correa en compañía de las Alcaldesas de Silvania y Alban Cundinamarca</t>
  </si>
  <si>
    <t>https://www.facebook.com/HernanH.GarzonRep/photos/pcb.899865233797766/899840633800226/</t>
  </si>
  <si>
    <t xml:space="preserve">Leticia y Puerto Carreño </t>
  </si>
  <si>
    <t>https://www.facebook.com/HernanH.GarzonRep/photos/a.525883581195935/913972002387089/</t>
  </si>
  <si>
    <t>Atencion los dias martes y miercoles para que la poblacion nos pueda visitar</t>
  </si>
  <si>
    <t>https://www.facebook.com/HernanH.GarzonRep/videos/244508343483136</t>
  </si>
  <si>
    <t>Reunion con los congresistas del Departamento, Ministros y el Presidente de la Republica</t>
  </si>
  <si>
    <t xml:space="preserve">Municipio de Agua de Dios </t>
  </si>
  <si>
    <t>https://www.facebook.com/HernanH.GarzonRep/photos/a.525883581195935/955849418199347/</t>
  </si>
  <si>
    <t>https://www.facebook.com/HernanH.GarzonRep/photos/a.525883581195935/966032387181050/</t>
  </si>
  <si>
    <t>Donacion de unidades de UCI completas para los Hospitales de San Rafael en Leticia y San Juan de Dios en Pouerto Carreño.</t>
  </si>
  <si>
    <t xml:space="preserve">Municipio Supata </t>
  </si>
  <si>
    <t>https://www.facebook.com/HernanH.GarzonRep/videos/2588335498047675</t>
  </si>
  <si>
    <t>Conversatorio "Contratacion Publica en tiempos de Covid 19"</t>
  </si>
  <si>
    <t>https://www.facebook.com/HernanH.GarzonRep/photos/a.526617474455879/976957916088497/</t>
  </si>
  <si>
    <t>Reuniones virtuales qon nuestros lideres</t>
  </si>
  <si>
    <t>Conversatorio "Educacion Virtual"</t>
  </si>
  <si>
    <t>H.R. NICOLAS ALBEIRO ECHEVERRY ALVARAN</t>
  </si>
  <si>
    <t>http://m.elnuevosiglo.com.co/articulos/06-2020-es-hora-que-congreso-pueda-autorregularse-echeverry</t>
  </si>
  <si>
    <t>Dialogamos respecto a diversos e importantes temas como el manejo y la situación actual del COVID19, la necesidad de una reforma en el Congreso que nos permita ser más cercanos a la gente, la captura del Gobernador de Antioquia y la importancia de temas que cobrarán muchísima relevancia después de la pandemia, como las reformas a la salud, la justicia y al modelo educativo</t>
  </si>
  <si>
    <t>Junio 08 de 2020</t>
  </si>
  <si>
    <t>https://www.facebook.com/NicolasEcheverryAlvaran/videos/260839141646517/</t>
  </si>
  <si>
    <t>Plan de Desarrollo - Unidos 2022 - 2023 - El futuro es Antioquia -Generamos un espacio con nuestros diputados y el secretario departamental de medio ambiente, para que todos conozcamos los alcances, las metas y los objetivos de este ambicioso plan de desarrollo.</t>
  </si>
  <si>
    <t>Conversatorio "Huertas caseras"</t>
  </si>
  <si>
    <t>Junio 01 de 2020</t>
  </si>
  <si>
    <t>https://www.facebook.com/NicolasEcheverryAlvaran/live/</t>
  </si>
  <si>
    <t>Analizamos los objetivos en materia ambiental que propone el Plan de Desarrollo Medellín Futuro.</t>
  </si>
  <si>
    <t>https://www.facebook.com/NicolasEcheverryAlvaran/?__tn__=%2Cd%2CP-R&amp;eid=ARCjH33-PM8LaS0tZngN73WIr5H2fssGzWNAyl6AjT0q8tDJw4mGkXxQoN1JdfOGuh9jW1w5qOzeY4xi</t>
  </si>
  <si>
    <t>Conversatorio Perspectivas de manejo humanitario de la invasión de hipopótamos.</t>
  </si>
  <si>
    <t>Reportaje Diario el Nuevo Siglo</t>
  </si>
  <si>
    <t>https://forms.gle/mfMY841csp4h7ZmH9</t>
  </si>
  <si>
    <t xml:space="preserve"> registratón nacional, dirigida a esas Mipymes que están interesadas en ser capacitadas y ser inscritas como proveedores del Estado; lo anterior, tal cuál acordamos con el director de Colombia Compra Eficiente el lunes pasado en nuestro conversatorio "Puntada con Dedal".</t>
  </si>
  <si>
    <t>Conversatorio</t>
  </si>
  <si>
    <t>https://www.facebook.com/NicolasEcheverryAlvaran/videos/266969691153674</t>
  </si>
  <si>
    <t xml:space="preserve">Conversatorio " Puntada con dedal" - analizamos la situacion del sector Textil de cara a la crisis por la pandemia Covid 19 </t>
  </si>
  <si>
    <t>Conversatorio - Objetivos en materia ambiental que propone el Plan de Desarrollo Medellín Futuro.</t>
  </si>
  <si>
    <t>Mayo 08 de 2020</t>
  </si>
  <si>
    <t>https://www.camara.gov.co/se-aprueban-medidas-para-el-sector-agropecuario-en-la-comision-quinta</t>
  </si>
  <si>
    <t>El proyecto debatido se enfoca en un sector de suma importancia para todos los colombianos, debido a que tiene la capacidad de ser el sustento de cada familia y además el potencial para convertirse en un factor determinante en la economía del país.</t>
  </si>
  <si>
    <t>Conversatorio - Perspectivas de manejo humanitario de la invasión de hipopótamos.</t>
  </si>
  <si>
    <t>Mayo 07 de 2020</t>
  </si>
  <si>
    <t>https://youtu.be/UDa3hODhmU8</t>
  </si>
  <si>
    <t>Debate Plan de Desarrollo Medellin Ecociudad</t>
  </si>
  <si>
    <t>Registratón nacional, dirigida a esas Mipymes que están interesadas en ser capacitadas y ser inscritas como proveedores del Estado.</t>
  </si>
  <si>
    <t>Mayo 04 de 2020</t>
  </si>
  <si>
    <t>https://www.facebook.com/NicolasEcheverryAlvaran/videos/1635778166596703</t>
  </si>
  <si>
    <t>Conversatorio La salida es la  economía solidaria , cooperativismo, fondos de empleados y mutualismo</t>
  </si>
  <si>
    <t>Conversatorio - " Puntada con dedal"</t>
  </si>
  <si>
    <t>Mayo 02 de 2020</t>
  </si>
  <si>
    <t>https://t.co/UUrvUAJg7Y</t>
  </si>
  <si>
    <t xml:space="preserve">Participe del debate ciudadano convocado por Acodal  Inclusión Ciudadana, sobre el decreto 2412 Incentivo al aprovechamiento, por la defensa de 60.000 recicladores y el medio ambiente. </t>
  </si>
  <si>
    <t>Comunicado aprobacion medidas sector Agropecuario</t>
  </si>
  <si>
    <t>Abril 27 de 2020</t>
  </si>
  <si>
    <t>https://m.facebook.com/story.php?story_fbid=3055879627767557&amp;id=194183143981429</t>
  </si>
  <si>
    <t xml:space="preserve">Conversatorio  “DEL BASURERO A LA EMPRESA” El futuro está en la economía circular.   </t>
  </si>
  <si>
    <t>Participacion Debate Acodal - Plan de Desarrollo Medellin Ecociudad</t>
  </si>
  <si>
    <t>Abril 21 de 2020</t>
  </si>
  <si>
    <t>https://noticias.canal1.com.co/uno-dos-tres/tres-los-conservadores-piden-al-gobierno-poner-en-cintura-al-sistema-bancario-que-dicen-esta-abusando/</t>
  </si>
  <si>
    <t>El Partido Conservador llamó la atención sobre  «el abuso que están teniendo las entidades financieras del país en medio de esta emergencia sanitaria generada por el COVID-19 </t>
  </si>
  <si>
    <t>Conversatorio La salida es la Economía Solidaria</t>
  </si>
  <si>
    <t>Abril 14 de 2020</t>
  </si>
  <si>
    <t xml:space="preserve"> https://t.co/BsEhjAouin</t>
  </si>
  <si>
    <t xml:space="preserve">Preocupacion por la economía tan alta que tenemos en informalidad, una población que se abastece con un esfuerzo muy grande, es la clase media, este Congreso debe concentrarse en ayudar a este gran sector" </t>
  </si>
  <si>
    <t>Debate Acodal para analizar la generación de recursos y acceso a ellos, dispuesto por el Decreto 2412.</t>
  </si>
  <si>
    <t>https://youtu.be/YWp8kNmIhHc</t>
  </si>
  <si>
    <t xml:space="preserve"> resumen de mi intervención En comisión Quinta Cámara de Representantes , con Felipe Córdoba Contralor General de la Nación,1. Reconocimiento por la sinergia y liderazgo para cuidar los recursos del presupuesto.2. Colombia necesita reevaluar sus objetivos públicos , la planeación y la forma de priorizar sus recursos. Un serio análisis y acción que garantice  el acceso a lo  esencial para las comunidades en lo referente saneamiento básico, energía, vías, acceso del Internet, salud, agricultura  entre otros. 3. Estrenemos el PRESUPUESTO POR RESULTADOS,  es primordial para la buena gestión de los mandatarios.4. Sanciones ejemplares.</t>
  </si>
  <si>
    <t>Conversatorio “DEL BASURERO A LA EMPRESA” El futuro está en la economía circular.</t>
  </si>
  <si>
    <t>Marzo 30 de 2020</t>
  </si>
  <si>
    <t>https://t.co/XQMXhTJc6p</t>
  </si>
  <si>
    <t>Nuestros campesinos son héroes silenciosos que en medio de la crisis que afrontamos como País, continúan trabajando sin descanso para que en nuestras mesas no nos falte nada Reconozcamos su valiosa labor y destaquemos a nuestros - Campesinos Héroes</t>
  </si>
  <si>
    <t>Comunicado del partido Conservador</t>
  </si>
  <si>
    <t xml:space="preserve">junio de 2020 </t>
  </si>
  <si>
    <t xml:space="preserve">https://youtu.be/Ci-aFUveEEM </t>
  </si>
  <si>
    <t xml:space="preserve">Seguimiento  a Situación en Santiago de Cali por la pandemia del COVID – 19. </t>
  </si>
  <si>
    <t>Video - Preocupacion por la economía tan alta que tenemos en informalidad,</t>
  </si>
  <si>
    <t>H.R. JUANITA GOEBERTUS ESTRADA</t>
  </si>
  <si>
    <t xml:space="preserve">https://www.juanitaenelcongreso.com/
https://www.juanitaenelcongreso.com/agenda
https://twitter.com/juanitagoe
</t>
  </si>
  <si>
    <t>Resumen de Intervencion sesion de la Comision Quinta -</t>
  </si>
  <si>
    <t>Intervecion de agradecimiento sectores campesinos</t>
  </si>
  <si>
    <t>Sociedad Civil y organizaciones de derechos humanos</t>
  </si>
  <si>
    <t xml:space="preserve">https://www.juanitaenelcongreso.com/
https://www.juanitaenelcongreso.com/agenda
https://twitter.com/juanitagoe
</t>
  </si>
  <si>
    <t>Situación en Santiago de Cali por la pandemia del COVID – 19</t>
  </si>
  <si>
    <t>Relacionamiento ciudadano. Se realizaron 14 reuniones con diferentes personas o grupos de personas de la sociedad civil correspondientes a conocer propuestas, atender peticiones y apoyar proyectos según lo competente.</t>
  </si>
  <si>
    <t>Relacionamiento ciudadano. Se realizaron 8 reuniones con diferentes personas o grupos de personas de la sociedad civil correspondientes a conocer propuestas, atender peticiones y apoyar proyectos según lo competente.</t>
  </si>
  <si>
    <t>Sociedad Civil,  sociedad estudiantil organizaciones de mujeres y de derechos humanos</t>
  </si>
  <si>
    <t>Invitación al Reino Unido con el fin de participar en:
-Panel sobre derechos humanos, paz y seguridad: hacia una mayor coherencia. Cómo lograr una mayor coherencia y garantizar respuestas más efectivas hacia la paz, la seguridad y la protección de los derechos individuales.
-Charla sobre Oportunidades para la integración: cómo mejorar la interacción entre ls pilares derechos humanos de las Naciones Unidas y la paz y la seguridad, asegurando que los defensores de los derechos humanos y la sociedad civil estén plenamente comprometidos</t>
  </si>
  <si>
    <t>Entidades gubernamentales</t>
  </si>
  <si>
    <t>Continuación de reuniones en el Reino Unido:
- Reflexiones grupales sobre el panel de oportunidades para la integración
-Panel "Abordar las causas profundas: proteger los derechos humanos y prevenir conflictos"
- Panel "Perspectivas sobre violaciones de derechos humanos en conflicto"
- Conversatorio sobre violación de derechos humanos en los conflictos: ¿Qué podría hacerse de manera diferente para mejorar la protección y la seguridad e informar las respuestas a futuros conflictos?
-Panelista invitada "Resolución de conflictos: promoviendo un enfoque basado en los derechos humanos"
-Conferencia sobre derechos humanos y paz sostenible
-Discusión "Hacia una paz más sostenible"</t>
  </si>
  <si>
    <t>Relacionamiento, ong´s y organizaciones de paz</t>
  </si>
  <si>
    <t>Continuación reuniones en el Reino Unido:
-Recomendaciones y propuestas de las anteriores actividades
-Discusión: ¿Cómo fortalecer el papel de los organismos de derechos humanos y mejorar la coordinación?
Evaluación y análisis de los pasos a seguir y formas de avanzar</t>
  </si>
  <si>
    <t>relacionamiento y Entidades Gubernamentales</t>
  </si>
  <si>
    <t>Reuniones en Oxford:
-Charla sobre escuela de liderazgo de mujeres en Afganistán
-Conversatorio: "Paz, una promesa aún por cumplir. Lecciones del caso colombiano" en la Escuela de Gobierno de la Universidad de Oxford.
-Encuentro con el profesor Eduardo Posado Carbó y estudiantes colombianos en la Universidad de Oxford</t>
  </si>
  <si>
    <t>Continuación reuniones en Oxford sobre temas de paz:
- Reunión con el Embajador de Colombia en el Reino Unido
- Reunines con ex miembros del grupo asesor internacional del Gobierno en el proceso de paz de La Habana
-Charla sobre la academia y el Congreso UCL</t>
  </si>
  <si>
    <t>Continuación reuniones y actividades en Oxford:
-Reunión con María Solano
-Reunión con miembros de Justice for Colombia sobre líderes sociales
-Conversatorio "Construcción de paz en Colombia: cómo superar los desafíos actuales"</t>
  </si>
  <si>
    <t xml:space="preserve">Ciudadanía y Grupos de Interés
</t>
  </si>
  <si>
    <r>
      <t>Conferencia permanente de partidos políticos de A</t>
    </r>
    <r>
      <rPr>
        <sz val="10"/>
        <color rgb="FF000000"/>
        <rFont val="Calibri"/>
        <family val="2"/>
      </rPr>
      <t>mérica</t>
    </r>
    <r>
      <rPr>
        <sz val="11"/>
        <color theme="1"/>
        <rFont val="Calibri"/>
        <family val="2"/>
        <scheme val="minor"/>
      </rPr>
      <t xml:space="preserve"> Latina - COPPPAL</t>
    </r>
  </si>
  <si>
    <r>
      <rPr>
        <sz val="10"/>
        <rFont val="Arial"/>
        <family val="2"/>
      </rPr>
      <t xml:space="preserve">Instagram
</t>
    </r>
    <r>
      <rPr>
        <u/>
        <sz val="10"/>
        <rFont val="Arial"/>
        <family val="2"/>
      </rPr>
      <t xml:space="preserve">diegojavierosorio
</t>
    </r>
    <r>
      <rPr>
        <sz val="10"/>
        <rFont val="Arial"/>
        <family val="2"/>
      </rPr>
      <t xml:space="preserve">
Twitter
</t>
    </r>
    <r>
      <rPr>
        <u/>
        <sz val="10"/>
        <rFont val="Arial"/>
        <family val="2"/>
      </rPr>
      <t>@DiegoJavOsorio</t>
    </r>
    <r>
      <rPr>
        <sz val="10"/>
        <rFont val="Arial"/>
        <family val="2"/>
      </rPr>
      <t xml:space="preserve">
Facebook
</t>
    </r>
    <r>
      <rPr>
        <u/>
        <sz val="10"/>
        <rFont val="Arial"/>
        <family val="2"/>
      </rPr>
      <t>DiegoJavOsorio
Diego Javier Osorio Jiménez</t>
    </r>
  </si>
  <si>
    <r>
      <rPr>
        <u/>
        <sz val="9"/>
        <color rgb="FF0000FF"/>
        <rFont val="Arial"/>
        <family val="2"/>
      </rPr>
      <t xml:space="preserve"> </t>
    </r>
    <r>
      <rPr>
        <sz val="9"/>
        <color rgb="FF0000FF"/>
        <rFont val="Arial"/>
        <family val="2"/>
      </rPr>
      <t xml:space="preserve">http://www. 
</t>
    </r>
    <r>
      <rPr>
        <u/>
        <sz val="9"/>
        <color rgb="FF0000FF"/>
        <rFont val="Arial"/>
        <family val="2"/>
      </rPr>
      <t xml:space="preserve"> </t>
    </r>
    <r>
      <rPr>
        <sz val="9"/>
        <color rgb="FF0000FF"/>
        <rFont val="Arial"/>
        <family val="2"/>
      </rPr>
      <t xml:space="preserve">legisaldia. 
</t>
    </r>
    <r>
      <rPr>
        <u/>
        <sz val="9"/>
        <color rgb="FF0000FF"/>
        <rFont val="Arial"/>
        <family val="2"/>
      </rPr>
      <t xml:space="preserve"> </t>
    </r>
    <r>
      <rPr>
        <sz val="9"/>
        <color rgb="FF0000FF"/>
        <rFont val="Arial"/>
        <family val="2"/>
      </rPr>
      <t xml:space="preserve">com/BancoM 
</t>
    </r>
    <r>
      <rPr>
        <u/>
        <sz val="9"/>
        <color rgb="FF0000FF"/>
        <rFont val="Arial"/>
        <family val="2"/>
      </rPr>
      <t xml:space="preserve"> </t>
    </r>
    <r>
      <rPr>
        <sz val="9"/>
        <color rgb="FF0000FF"/>
        <rFont val="Arial"/>
        <family val="2"/>
      </rPr>
      <t xml:space="preserve">edios/Archivo 
</t>
    </r>
    <r>
      <rPr>
        <u/>
        <sz val="9"/>
        <color rgb="FF0000FF"/>
        <rFont val="Arial"/>
        <family val="2"/>
      </rPr>
      <t xml:space="preserve"> </t>
    </r>
    <r>
      <rPr>
        <sz val="9"/>
        <color rgb="FF0000FF"/>
        <rFont val="Arial"/>
        <family val="2"/>
      </rPr>
      <t xml:space="preserve">s/sent-c-600- 
</t>
    </r>
    <r>
      <rPr>
        <u/>
        <sz val="9"/>
        <color rgb="FF0000FF"/>
        <rFont val="Arial"/>
        <family val="2"/>
      </rPr>
      <t xml:space="preserve"> </t>
    </r>
    <r>
      <rPr>
        <sz val="9"/>
        <color rgb="FF0000FF"/>
        <rFont val="Arial"/>
        <family val="2"/>
      </rPr>
      <t xml:space="preserve">19.pdf </t>
    </r>
  </si>
  <si>
    <r>
      <rPr>
        <sz val="10"/>
        <color rgb="FF000000"/>
        <rFont val="Calibri"/>
        <family val="2"/>
      </rPr>
      <t>Ciudadanía y Grupos de Interés (Lideres sociales)</t>
    </r>
  </si>
  <si>
    <r>
      <rPr>
        <sz val="10"/>
        <color rgb="FF000000"/>
        <rFont val="Calibri"/>
        <family val="2"/>
      </rPr>
      <t>21 Enero de 2020</t>
    </r>
  </si>
  <si>
    <r>
      <rPr>
        <sz val="10"/>
        <color rgb="FF000000"/>
        <rFont val="Calibri"/>
        <family val="2"/>
      </rPr>
      <t>21 de Enero de 2020</t>
    </r>
  </si>
  <si>
    <r>
      <rPr>
        <u/>
        <sz val="10"/>
        <color rgb="FF0000FF"/>
        <rFont val="Arial"/>
        <family val="2"/>
      </rPr>
      <t xml:space="preserve"> </t>
    </r>
    <r>
      <rPr>
        <sz val="10"/>
        <color rgb="FF0000FF"/>
        <rFont val="Arial"/>
        <family val="2"/>
      </rPr>
      <t xml:space="preserve">https://www. 
</t>
    </r>
    <r>
      <rPr>
        <u/>
        <sz val="10"/>
        <color rgb="FF0000FF"/>
        <rFont val="Arial"/>
        <family val="2"/>
      </rPr>
      <t xml:space="preserve"> </t>
    </r>
    <r>
      <rPr>
        <sz val="10"/>
        <color rgb="FF0000FF"/>
        <rFont val="Arial"/>
        <family val="2"/>
      </rPr>
      <t xml:space="preserve">facebook. 
</t>
    </r>
    <r>
      <rPr>
        <u/>
        <sz val="10"/>
        <color rgb="FF0000FF"/>
        <rFont val="Arial"/>
        <family val="2"/>
      </rPr>
      <t xml:space="preserve"> </t>
    </r>
    <r>
      <rPr>
        <sz val="10"/>
        <color rgb="FF0000FF"/>
        <rFont val="Arial"/>
        <family val="2"/>
      </rPr>
      <t xml:space="preserve">com/intiasprilla/video 
</t>
    </r>
    <r>
      <rPr>
        <u/>
        <sz val="10"/>
        <color rgb="FF0000FF"/>
        <rFont val="Arial"/>
        <family val="2"/>
      </rPr>
      <t xml:space="preserve"> </t>
    </r>
    <r>
      <rPr>
        <sz val="10"/>
        <color rgb="FF0000FF"/>
        <rFont val="Arial"/>
        <family val="2"/>
      </rPr>
      <t xml:space="preserve">s/607402306752637 </t>
    </r>
  </si>
  <si>
    <r>
      <rPr>
        <sz val="10"/>
        <color rgb="FF000000"/>
        <rFont val="Calibri"/>
        <family val="2"/>
      </rPr>
      <t>20 Julio de 2018</t>
    </r>
  </si>
  <si>
    <r>
      <rPr>
        <sz val="10"/>
        <color rgb="FF000000"/>
        <rFont val="Calibri"/>
        <family val="2"/>
      </rPr>
      <t>28 de Enero de 2020</t>
    </r>
  </si>
  <si>
    <r>
      <rPr>
        <u/>
        <sz val="10"/>
        <color rgb="FF0000FF"/>
        <rFont val="Arial"/>
        <family val="2"/>
      </rPr>
      <t xml:space="preserve"> </t>
    </r>
    <r>
      <rPr>
        <sz val="10"/>
        <color rgb="FF0000FF"/>
        <rFont val="Arial"/>
        <family val="2"/>
      </rPr>
      <t xml:space="preserve">https://www. 
</t>
    </r>
    <r>
      <rPr>
        <u/>
        <sz val="10"/>
        <color rgb="FF0000FF"/>
        <rFont val="Arial"/>
        <family val="2"/>
      </rPr>
      <t xml:space="preserve"> </t>
    </r>
    <r>
      <rPr>
        <sz val="10"/>
        <color rgb="FF0000FF"/>
        <rFont val="Arial"/>
        <family val="2"/>
      </rPr>
      <t xml:space="preserve">facebook. 
</t>
    </r>
    <r>
      <rPr>
        <u/>
        <sz val="10"/>
        <color rgb="FF0000FF"/>
        <rFont val="Arial"/>
        <family val="2"/>
      </rPr>
      <t xml:space="preserve"> </t>
    </r>
    <r>
      <rPr>
        <sz val="10"/>
        <color rgb="FF0000FF"/>
        <rFont val="Arial"/>
        <family val="2"/>
      </rPr>
      <t xml:space="preserve">com/intiasprilla/video 
</t>
    </r>
    <r>
      <rPr>
        <u/>
        <sz val="10"/>
        <color rgb="FF0000FF"/>
        <rFont val="Arial"/>
        <family val="2"/>
      </rPr>
      <t xml:space="preserve"> </t>
    </r>
    <r>
      <rPr>
        <sz val="10"/>
        <color rgb="FF0000FF"/>
        <rFont val="Arial"/>
        <family val="2"/>
      </rPr>
      <t xml:space="preserve">s/634845823947508 </t>
    </r>
  </si>
  <si>
    <r>
      <rPr>
        <sz val="10"/>
        <color rgb="FF000000"/>
        <rFont val="Arial"/>
        <family val="2"/>
      </rPr>
      <t>Sentencia C-
600/19, proferida por la Corte Constitucional. Referencia: Expediente D-
12421</t>
    </r>
  </si>
  <si>
    <r>
      <rPr>
        <sz val="10"/>
        <color rgb="FF000000"/>
        <rFont val="Calibri"/>
        <family val="2"/>
      </rPr>
      <t>03 de Febrero de
2020</t>
    </r>
  </si>
  <si>
    <r>
      <rPr>
        <sz val="10"/>
        <color rgb="FF000000"/>
        <rFont val="Calibri"/>
        <family val="2"/>
      </rPr>
      <t>03 de Febrero de 2020</t>
    </r>
  </si>
  <si>
    <r>
      <rPr>
        <u/>
        <sz val="10"/>
        <color rgb="FF0000FF"/>
        <rFont val="Arial"/>
        <family val="2"/>
      </rPr>
      <t xml:space="preserve"> </t>
    </r>
    <r>
      <rPr>
        <sz val="10"/>
        <color rgb="FF0000FF"/>
        <rFont val="Arial"/>
        <family val="2"/>
      </rPr>
      <t xml:space="preserve">https://www. 
</t>
    </r>
    <r>
      <rPr>
        <u/>
        <sz val="10"/>
        <color rgb="FF0000FF"/>
        <rFont val="Arial"/>
        <family val="2"/>
      </rPr>
      <t xml:space="preserve"> </t>
    </r>
    <r>
      <rPr>
        <sz val="10"/>
        <color rgb="FF0000FF"/>
        <rFont val="Arial"/>
        <family val="2"/>
      </rPr>
      <t xml:space="preserve">facebook. 
</t>
    </r>
    <r>
      <rPr>
        <u/>
        <sz val="10"/>
        <color rgb="FF0000FF"/>
        <rFont val="Arial"/>
        <family val="2"/>
      </rPr>
      <t xml:space="preserve"> </t>
    </r>
    <r>
      <rPr>
        <sz val="10"/>
        <color rgb="FF0000FF"/>
        <rFont val="Arial"/>
        <family val="2"/>
      </rPr>
      <t xml:space="preserve">com/intiasprilla/video 
</t>
    </r>
    <r>
      <rPr>
        <u/>
        <sz val="10"/>
        <color rgb="FF0000FF"/>
        <rFont val="Arial"/>
        <family val="2"/>
      </rPr>
      <t xml:space="preserve"> </t>
    </r>
    <r>
      <rPr>
        <sz val="10"/>
        <color rgb="FF0000FF"/>
        <rFont val="Arial"/>
        <family val="2"/>
      </rPr>
      <t xml:space="preserve">s/478551312825512 </t>
    </r>
  </si>
  <si>
    <r>
      <rPr>
        <sz val="10"/>
        <color rgb="FF000000"/>
        <rFont val="Calibri"/>
        <family val="2"/>
      </rPr>
      <t>04 de Febrero de
2020</t>
    </r>
  </si>
  <si>
    <r>
      <rPr>
        <sz val="10"/>
        <color rgb="FF000000"/>
        <rFont val="Calibri"/>
        <family val="2"/>
      </rPr>
      <t>04 de Febrero de 2020</t>
    </r>
  </si>
  <si>
    <r>
      <rPr>
        <u/>
        <sz val="10"/>
        <color rgb="FF0000FF"/>
        <rFont val="Arial"/>
        <family val="2"/>
      </rPr>
      <t xml:space="preserve"> </t>
    </r>
    <r>
      <rPr>
        <sz val="10"/>
        <color rgb="FF0000FF"/>
        <rFont val="Arial"/>
        <family val="2"/>
      </rPr>
      <t xml:space="preserve">https://www. 
</t>
    </r>
    <r>
      <rPr>
        <u/>
        <sz val="10"/>
        <color rgb="FF0000FF"/>
        <rFont val="Arial"/>
        <family val="2"/>
      </rPr>
      <t xml:space="preserve"> </t>
    </r>
    <r>
      <rPr>
        <sz val="10"/>
        <color rgb="FF0000FF"/>
        <rFont val="Arial"/>
        <family val="2"/>
      </rPr>
      <t xml:space="preserve">facebook. 
</t>
    </r>
    <r>
      <rPr>
        <u/>
        <sz val="10"/>
        <color rgb="FF0000FF"/>
        <rFont val="Arial"/>
        <family val="2"/>
      </rPr>
      <t xml:space="preserve"> </t>
    </r>
    <r>
      <rPr>
        <sz val="10"/>
        <color rgb="FF0000FF"/>
        <rFont val="Arial"/>
        <family val="2"/>
      </rPr>
      <t xml:space="preserve">com/intiasprilla/video 
</t>
    </r>
    <r>
      <rPr>
        <u/>
        <sz val="10"/>
        <color rgb="FF0000FF"/>
        <rFont val="Arial"/>
        <family val="2"/>
      </rPr>
      <t xml:space="preserve"> </t>
    </r>
    <r>
      <rPr>
        <sz val="10"/>
        <color rgb="FF0000FF"/>
        <rFont val="Arial"/>
        <family val="2"/>
      </rPr>
      <t xml:space="preserve">s/788544568325143 </t>
    </r>
  </si>
  <si>
    <r>
      <rPr>
        <sz val="10"/>
        <color rgb="FF000000"/>
        <rFont val="Calibri"/>
        <family val="2"/>
      </rPr>
      <t>09 de Febrero de
2020</t>
    </r>
  </si>
  <si>
    <r>
      <rPr>
        <sz val="10"/>
        <color rgb="FF000000"/>
        <rFont val="Calibri"/>
        <family val="2"/>
      </rPr>
      <t>09 de Febrero de 2020</t>
    </r>
  </si>
  <si>
    <r>
      <rPr>
        <u/>
        <sz val="10"/>
        <color rgb="FF0000FF"/>
        <rFont val="Arial"/>
        <family val="2"/>
      </rPr>
      <t xml:space="preserve"> </t>
    </r>
    <r>
      <rPr>
        <sz val="10"/>
        <color rgb="FF0000FF"/>
        <rFont val="Arial"/>
        <family val="2"/>
      </rPr>
      <t xml:space="preserve">https://www. 
</t>
    </r>
    <r>
      <rPr>
        <u/>
        <sz val="10"/>
        <color rgb="FF0000FF"/>
        <rFont val="Arial"/>
        <family val="2"/>
      </rPr>
      <t xml:space="preserve"> </t>
    </r>
    <r>
      <rPr>
        <sz val="10"/>
        <color rgb="FF0000FF"/>
        <rFont val="Arial"/>
        <family val="2"/>
      </rPr>
      <t xml:space="preserve">facebook. 
</t>
    </r>
    <r>
      <rPr>
        <u/>
        <sz val="10"/>
        <color rgb="FF0000FF"/>
        <rFont val="Arial"/>
        <family val="2"/>
      </rPr>
      <t xml:space="preserve"> </t>
    </r>
    <r>
      <rPr>
        <sz val="10"/>
        <color rgb="FF0000FF"/>
        <rFont val="Arial"/>
        <family val="2"/>
      </rPr>
      <t xml:space="preserve">com/intiasprilla/video 
</t>
    </r>
    <r>
      <rPr>
        <u/>
        <sz val="10"/>
        <color rgb="FF0000FF"/>
        <rFont val="Arial"/>
        <family val="2"/>
      </rPr>
      <t xml:space="preserve"> </t>
    </r>
    <r>
      <rPr>
        <sz val="10"/>
        <color rgb="FF0000FF"/>
        <rFont val="Arial"/>
        <family val="2"/>
      </rPr>
      <t xml:space="preserve">s/202071907651579 </t>
    </r>
  </si>
  <si>
    <r>
      <rPr>
        <sz val="10"/>
        <color rgb="FF000000"/>
        <rFont val="Calibri"/>
        <family val="2"/>
      </rPr>
      <t>11 de Febrero de
2020</t>
    </r>
  </si>
  <si>
    <r>
      <rPr>
        <sz val="10"/>
        <color rgb="FF000000"/>
        <rFont val="Calibri"/>
        <family val="2"/>
      </rPr>
      <t>11 de Febrero de 2020</t>
    </r>
  </si>
  <si>
    <r>
      <rPr>
        <u/>
        <sz val="10"/>
        <color rgb="FF0000FF"/>
        <rFont val="Arial"/>
        <family val="2"/>
      </rPr>
      <t xml:space="preserve"> </t>
    </r>
    <r>
      <rPr>
        <sz val="10"/>
        <color rgb="FF0000FF"/>
        <rFont val="Arial"/>
        <family val="2"/>
      </rPr>
      <t xml:space="preserve">https://www. 
</t>
    </r>
    <r>
      <rPr>
        <u/>
        <sz val="10"/>
        <color rgb="FF0000FF"/>
        <rFont val="Arial"/>
        <family val="2"/>
      </rPr>
      <t xml:space="preserve"> </t>
    </r>
    <r>
      <rPr>
        <sz val="10"/>
        <color rgb="FF0000FF"/>
        <rFont val="Arial"/>
        <family val="2"/>
      </rPr>
      <t xml:space="preserve">facebook. 
</t>
    </r>
    <r>
      <rPr>
        <u/>
        <sz val="10"/>
        <color rgb="FF0000FF"/>
        <rFont val="Arial"/>
        <family val="2"/>
      </rPr>
      <t xml:space="preserve"> </t>
    </r>
    <r>
      <rPr>
        <sz val="10"/>
        <color rgb="FF0000FF"/>
        <rFont val="Arial"/>
        <family val="2"/>
      </rPr>
      <t xml:space="preserve">com/intiasprilla/video 
</t>
    </r>
    <r>
      <rPr>
        <u/>
        <sz val="10"/>
        <color rgb="FF0000FF"/>
        <rFont val="Arial"/>
        <family val="2"/>
      </rPr>
      <t xml:space="preserve"> </t>
    </r>
    <r>
      <rPr>
        <sz val="10"/>
        <color rgb="FF0000FF"/>
        <rFont val="Arial"/>
        <family val="2"/>
      </rPr>
      <t xml:space="preserve">s/541493446460293 </t>
    </r>
  </si>
  <si>
    <r>
      <rPr>
        <sz val="10"/>
        <color rgb="FF000000"/>
        <rFont val="Calibri"/>
        <family val="2"/>
      </rPr>
      <t>24 de Febrero de
2020</t>
    </r>
  </si>
  <si>
    <r>
      <rPr>
        <sz val="10"/>
        <color rgb="FF000000"/>
        <rFont val="Calibri"/>
        <family val="2"/>
      </rPr>
      <t>24 de Febrero de 2020</t>
    </r>
  </si>
  <si>
    <r>
      <rPr>
        <u/>
        <sz val="10"/>
        <color rgb="FF0000FF"/>
        <rFont val="Arial"/>
        <family val="2"/>
      </rPr>
      <t xml:space="preserve"> </t>
    </r>
    <r>
      <rPr>
        <sz val="10"/>
        <color rgb="FF0000FF"/>
        <rFont val="Arial"/>
        <family val="2"/>
      </rPr>
      <t xml:space="preserve">https://www. 
</t>
    </r>
    <r>
      <rPr>
        <u/>
        <sz val="10"/>
        <color rgb="FF0000FF"/>
        <rFont val="Arial"/>
        <family val="2"/>
      </rPr>
      <t xml:space="preserve"> </t>
    </r>
    <r>
      <rPr>
        <sz val="10"/>
        <color rgb="FF0000FF"/>
        <rFont val="Arial"/>
        <family val="2"/>
      </rPr>
      <t xml:space="preserve">facebook. 
</t>
    </r>
    <r>
      <rPr>
        <u/>
        <sz val="10"/>
        <color rgb="FF0000FF"/>
        <rFont val="Arial"/>
        <family val="2"/>
      </rPr>
      <t xml:space="preserve"> </t>
    </r>
    <r>
      <rPr>
        <sz val="10"/>
        <color rgb="FF0000FF"/>
        <rFont val="Arial"/>
        <family val="2"/>
      </rPr>
      <t xml:space="preserve">com/intiasprilla/video 
</t>
    </r>
    <r>
      <rPr>
        <u/>
        <sz val="10"/>
        <color rgb="FF0000FF"/>
        <rFont val="Arial"/>
        <family val="2"/>
      </rPr>
      <t xml:space="preserve"> </t>
    </r>
    <r>
      <rPr>
        <sz val="10"/>
        <color rgb="FF0000FF"/>
        <rFont val="Arial"/>
        <family val="2"/>
      </rPr>
      <t xml:space="preserve">s/199531154443793 </t>
    </r>
  </si>
  <si>
    <r>
      <rPr>
        <sz val="10"/>
        <color rgb="FF000000"/>
        <rFont val="Calibri"/>
        <family val="2"/>
      </rPr>
      <t>26 de Febrero de
2020</t>
    </r>
  </si>
  <si>
    <r>
      <rPr>
        <sz val="10"/>
        <color rgb="FF000000"/>
        <rFont val="Calibri"/>
        <family val="2"/>
      </rPr>
      <t>26 de Febrero de 2020</t>
    </r>
  </si>
  <si>
    <r>
      <rPr>
        <u/>
        <sz val="10"/>
        <color rgb="FF0000FF"/>
        <rFont val="Arial"/>
        <family val="2"/>
      </rPr>
      <t xml:space="preserve"> </t>
    </r>
    <r>
      <rPr>
        <sz val="10"/>
        <color rgb="FF0000FF"/>
        <rFont val="Arial"/>
        <family val="2"/>
      </rPr>
      <t xml:space="preserve">https://www. 
</t>
    </r>
    <r>
      <rPr>
        <u/>
        <sz val="10"/>
        <color rgb="FF0000FF"/>
        <rFont val="Arial"/>
        <family val="2"/>
      </rPr>
      <t xml:space="preserve"> </t>
    </r>
    <r>
      <rPr>
        <sz val="10"/>
        <color rgb="FF0000FF"/>
        <rFont val="Arial"/>
        <family val="2"/>
      </rPr>
      <t xml:space="preserve">facebook. 
</t>
    </r>
    <r>
      <rPr>
        <u/>
        <sz val="10"/>
        <color rgb="FF0000FF"/>
        <rFont val="Arial"/>
        <family val="2"/>
      </rPr>
      <t xml:space="preserve"> </t>
    </r>
    <r>
      <rPr>
        <sz val="10"/>
        <color rgb="FF0000FF"/>
        <rFont val="Arial"/>
        <family val="2"/>
      </rPr>
      <t xml:space="preserve">com/intiasprilla/video 
</t>
    </r>
    <r>
      <rPr>
        <u/>
        <sz val="10"/>
        <color rgb="FF0000FF"/>
        <rFont val="Arial"/>
        <family val="2"/>
      </rPr>
      <t xml:space="preserve"> </t>
    </r>
    <r>
      <rPr>
        <sz val="10"/>
        <color rgb="FF0000FF"/>
        <rFont val="Arial"/>
        <family val="2"/>
      </rPr>
      <t xml:space="preserve">s/141562621528415 
</t>
    </r>
    <r>
      <rPr>
        <u/>
        <sz val="10"/>
        <color rgb="FF0000FF"/>
        <rFont val="Arial"/>
        <family val="2"/>
      </rPr>
      <t xml:space="preserve"> </t>
    </r>
    <r>
      <rPr>
        <sz val="10"/>
        <color rgb="FF0000FF"/>
        <rFont val="Arial"/>
        <family val="2"/>
      </rPr>
      <t xml:space="preserve">4 </t>
    </r>
  </si>
  <si>
    <r>
      <rPr>
        <sz val="10"/>
        <color rgb="FF000000"/>
        <rFont val="Calibri"/>
        <family val="2"/>
      </rPr>
      <t>11 de Marzo de 2020</t>
    </r>
  </si>
  <si>
    <r>
      <rPr>
        <u/>
        <sz val="10"/>
        <color rgb="FF0000FF"/>
        <rFont val="Arial"/>
        <family val="2"/>
      </rPr>
      <t xml:space="preserve"> </t>
    </r>
    <r>
      <rPr>
        <sz val="10"/>
        <color rgb="FF0000FF"/>
        <rFont val="Arial"/>
        <family val="2"/>
      </rPr>
      <t xml:space="preserve">https://www. 
</t>
    </r>
    <r>
      <rPr>
        <u/>
        <sz val="10"/>
        <color rgb="FF0000FF"/>
        <rFont val="Arial"/>
        <family val="2"/>
      </rPr>
      <t xml:space="preserve"> </t>
    </r>
    <r>
      <rPr>
        <sz val="10"/>
        <color rgb="FF0000FF"/>
        <rFont val="Arial"/>
        <family val="2"/>
      </rPr>
      <t xml:space="preserve">facebook. 
</t>
    </r>
    <r>
      <rPr>
        <u/>
        <sz val="10"/>
        <color rgb="FF0000FF"/>
        <rFont val="Arial"/>
        <family val="2"/>
      </rPr>
      <t xml:space="preserve"> </t>
    </r>
    <r>
      <rPr>
        <sz val="10"/>
        <color rgb="FF0000FF"/>
        <rFont val="Arial"/>
        <family val="2"/>
      </rPr>
      <t xml:space="preserve">com/intiasprilla/video 
</t>
    </r>
    <r>
      <rPr>
        <u/>
        <sz val="10"/>
        <color rgb="FF0000FF"/>
        <rFont val="Arial"/>
        <family val="2"/>
      </rPr>
      <t xml:space="preserve"> </t>
    </r>
    <r>
      <rPr>
        <sz val="10"/>
        <color rgb="FF0000FF"/>
        <rFont val="Arial"/>
        <family val="2"/>
      </rPr>
      <t xml:space="preserve">s/111273078907574 
</t>
    </r>
    <r>
      <rPr>
        <u/>
        <sz val="10"/>
        <color rgb="FF0000FF"/>
        <rFont val="Arial"/>
        <family val="2"/>
      </rPr>
      <t xml:space="preserve"> </t>
    </r>
    <r>
      <rPr>
        <sz val="10"/>
        <color rgb="FF0000FF"/>
        <rFont val="Arial"/>
        <family val="2"/>
      </rPr>
      <t xml:space="preserve">8 </t>
    </r>
  </si>
  <si>
    <r>
      <rPr>
        <sz val="10"/>
        <color rgb="FF000000"/>
        <rFont val="Calibri"/>
        <family val="2"/>
      </rPr>
      <t>20 de Marzo de 2020</t>
    </r>
  </si>
  <si>
    <r>
      <rPr>
        <u/>
        <sz val="10"/>
        <color rgb="FF0000FF"/>
        <rFont val="Arial"/>
        <family val="2"/>
      </rPr>
      <t xml:space="preserve"> </t>
    </r>
    <r>
      <rPr>
        <sz val="10"/>
        <color rgb="FF0000FF"/>
        <rFont val="Arial"/>
        <family val="2"/>
      </rPr>
      <t xml:space="preserve">https://www. 
</t>
    </r>
    <r>
      <rPr>
        <u/>
        <sz val="10"/>
        <color rgb="FF0000FF"/>
        <rFont val="Arial"/>
        <family val="2"/>
      </rPr>
      <t xml:space="preserve"> </t>
    </r>
    <r>
      <rPr>
        <sz val="10"/>
        <color rgb="FF0000FF"/>
        <rFont val="Arial"/>
        <family val="2"/>
      </rPr>
      <t xml:space="preserve">facebook. 
</t>
    </r>
    <r>
      <rPr>
        <u/>
        <sz val="10"/>
        <color rgb="FF0000FF"/>
        <rFont val="Arial"/>
        <family val="2"/>
      </rPr>
      <t xml:space="preserve"> </t>
    </r>
    <r>
      <rPr>
        <sz val="10"/>
        <color rgb="FF0000FF"/>
        <rFont val="Arial"/>
        <family val="2"/>
      </rPr>
      <t xml:space="preserve">com/intiasprilla/video 
</t>
    </r>
    <r>
      <rPr>
        <u/>
        <sz val="10"/>
        <color rgb="FF0000FF"/>
        <rFont val="Arial"/>
        <family val="2"/>
      </rPr>
      <t xml:space="preserve"> </t>
    </r>
    <r>
      <rPr>
        <sz val="10"/>
        <color rgb="FF0000FF"/>
        <rFont val="Arial"/>
        <family val="2"/>
      </rPr>
      <t xml:space="preserve">s/282347419768812 
</t>
    </r>
    <r>
      <rPr>
        <u/>
        <sz val="10"/>
        <color rgb="FF0000FF"/>
        <rFont val="Arial"/>
        <family val="2"/>
      </rPr>
      <t xml:space="preserve"> </t>
    </r>
    <r>
      <rPr>
        <sz val="10"/>
        <color rgb="FF0000FF"/>
        <rFont val="Arial"/>
        <family val="2"/>
      </rPr>
      <t xml:space="preserve">0 </t>
    </r>
  </si>
  <si>
    <r>
      <rPr>
        <sz val="10"/>
        <color rgb="FF000000"/>
        <rFont val="Calibri"/>
        <family val="2"/>
      </rPr>
      <t>23 de Marzo de 2020</t>
    </r>
  </si>
  <si>
    <r>
      <rPr>
        <sz val="10"/>
        <color rgb="FF0000FF"/>
        <rFont val="Arial"/>
        <family val="2"/>
      </rPr>
      <t>https://www. facebook. com/intiasprilla/video s/241389223703968 y https://www. facebook. com/intiasprilla/video s/671523997007506</t>
    </r>
  </si>
  <si>
    <r>
      <rPr>
        <sz val="10"/>
        <color rgb="FF000000"/>
        <rFont val="Calibri"/>
        <family val="2"/>
      </rPr>
      <t>01 de Abril de 2020</t>
    </r>
  </si>
  <si>
    <r>
      <rPr>
        <u/>
        <sz val="10"/>
        <color rgb="FF0000FF"/>
        <rFont val="Arial"/>
        <family val="2"/>
      </rPr>
      <t xml:space="preserve"> </t>
    </r>
    <r>
      <rPr>
        <sz val="10"/>
        <color rgb="FF0000FF"/>
        <rFont val="Arial"/>
        <family val="2"/>
      </rPr>
      <t xml:space="preserve">https://www. 
</t>
    </r>
    <r>
      <rPr>
        <u/>
        <sz val="10"/>
        <color rgb="FF0000FF"/>
        <rFont val="Arial"/>
        <family val="2"/>
      </rPr>
      <t xml:space="preserve"> </t>
    </r>
    <r>
      <rPr>
        <sz val="10"/>
        <color rgb="FF0000FF"/>
        <rFont val="Arial"/>
        <family val="2"/>
      </rPr>
      <t xml:space="preserve">facebook. 
</t>
    </r>
    <r>
      <rPr>
        <u/>
        <sz val="10"/>
        <color rgb="FF0000FF"/>
        <rFont val="Arial"/>
        <family val="2"/>
      </rPr>
      <t xml:space="preserve"> </t>
    </r>
    <r>
      <rPr>
        <sz val="10"/>
        <color rgb="FF0000FF"/>
        <rFont val="Arial"/>
        <family val="2"/>
      </rPr>
      <t xml:space="preserve">com/intiasprilla/video 
</t>
    </r>
    <r>
      <rPr>
        <u/>
        <sz val="10"/>
        <color rgb="FF0000FF"/>
        <rFont val="Arial"/>
        <family val="2"/>
      </rPr>
      <t xml:space="preserve"> </t>
    </r>
    <r>
      <rPr>
        <sz val="10"/>
        <color rgb="FF0000FF"/>
        <rFont val="Arial"/>
        <family val="2"/>
      </rPr>
      <t xml:space="preserve">s/212902189985181 </t>
    </r>
  </si>
  <si>
    <r>
      <rPr>
        <sz val="10"/>
        <color rgb="FF000000"/>
        <rFont val="Calibri"/>
        <family val="2"/>
      </rPr>
      <t>13 de Abril de 2020</t>
    </r>
  </si>
  <si>
    <r>
      <rPr>
        <u/>
        <sz val="10"/>
        <color rgb="FF0000FF"/>
        <rFont val="Arial"/>
        <family val="2"/>
      </rPr>
      <t xml:space="preserve"> </t>
    </r>
    <r>
      <rPr>
        <sz val="10"/>
        <color rgb="FF0000FF"/>
        <rFont val="Arial"/>
        <family val="2"/>
      </rPr>
      <t xml:space="preserve">https://www. 
</t>
    </r>
    <r>
      <rPr>
        <u/>
        <sz val="10"/>
        <color rgb="FF0000FF"/>
        <rFont val="Arial"/>
        <family val="2"/>
      </rPr>
      <t xml:space="preserve"> </t>
    </r>
    <r>
      <rPr>
        <sz val="10"/>
        <color rgb="FF0000FF"/>
        <rFont val="Arial"/>
        <family val="2"/>
      </rPr>
      <t xml:space="preserve">facebook. 
</t>
    </r>
    <r>
      <rPr>
        <u/>
        <sz val="10"/>
        <color rgb="FF0000FF"/>
        <rFont val="Arial"/>
        <family val="2"/>
      </rPr>
      <t xml:space="preserve"> </t>
    </r>
    <r>
      <rPr>
        <sz val="10"/>
        <color rgb="FF0000FF"/>
        <rFont val="Arial"/>
        <family val="2"/>
      </rPr>
      <t xml:space="preserve">com/intiasprilla/video 
</t>
    </r>
    <r>
      <rPr>
        <u/>
        <sz val="10"/>
        <color rgb="FF0000FF"/>
        <rFont val="Arial"/>
        <family val="2"/>
      </rPr>
      <t xml:space="preserve"> </t>
    </r>
    <r>
      <rPr>
        <sz val="10"/>
        <color rgb="FF0000FF"/>
        <rFont val="Arial"/>
        <family val="2"/>
      </rPr>
      <t xml:space="preserve">s/697127350827691 </t>
    </r>
  </si>
  <si>
    <r>
      <rPr>
        <sz val="10"/>
        <color rgb="FF000000"/>
        <rFont val="Calibri"/>
        <family val="2"/>
      </rPr>
      <t>22 de Abril de 2020</t>
    </r>
  </si>
  <si>
    <r>
      <rPr>
        <u/>
        <sz val="10"/>
        <color rgb="FF0000FF"/>
        <rFont val="Arial"/>
        <family val="2"/>
      </rPr>
      <t xml:space="preserve"> </t>
    </r>
    <r>
      <rPr>
        <sz val="10"/>
        <color rgb="FF0000FF"/>
        <rFont val="Arial"/>
        <family val="2"/>
      </rPr>
      <t xml:space="preserve">https://www. 
</t>
    </r>
    <r>
      <rPr>
        <u/>
        <sz val="10"/>
        <color rgb="FF0000FF"/>
        <rFont val="Arial"/>
        <family val="2"/>
      </rPr>
      <t xml:space="preserve"> </t>
    </r>
    <r>
      <rPr>
        <sz val="10"/>
        <color rgb="FF0000FF"/>
        <rFont val="Arial"/>
        <family val="2"/>
      </rPr>
      <t xml:space="preserve">facebook. 
</t>
    </r>
    <r>
      <rPr>
        <u/>
        <sz val="10"/>
        <color rgb="FF0000FF"/>
        <rFont val="Arial"/>
        <family val="2"/>
      </rPr>
      <t xml:space="preserve"> </t>
    </r>
    <r>
      <rPr>
        <sz val="10"/>
        <color rgb="FF0000FF"/>
        <rFont val="Arial"/>
        <family val="2"/>
      </rPr>
      <t xml:space="preserve">com/intiasprilla/video 
</t>
    </r>
    <r>
      <rPr>
        <u/>
        <sz val="10"/>
        <color rgb="FF0000FF"/>
        <rFont val="Arial"/>
        <family val="2"/>
      </rPr>
      <t xml:space="preserve"> </t>
    </r>
    <r>
      <rPr>
        <sz val="10"/>
        <color rgb="FF0000FF"/>
        <rFont val="Arial"/>
        <family val="2"/>
      </rPr>
      <t xml:space="preserve">s/523621031876024 </t>
    </r>
  </si>
  <si>
    <r>
      <rPr>
        <u/>
        <sz val="10"/>
        <color rgb="FF0000FF"/>
        <rFont val="Arial"/>
        <family val="2"/>
      </rPr>
      <t xml:space="preserve"> </t>
    </r>
    <r>
      <rPr>
        <sz val="10"/>
        <color rgb="FF0000FF"/>
        <rFont val="Arial"/>
        <family val="2"/>
      </rPr>
      <t xml:space="preserve">https://www. 
</t>
    </r>
    <r>
      <rPr>
        <u/>
        <sz val="10"/>
        <color rgb="FF0000FF"/>
        <rFont val="Arial"/>
        <family val="2"/>
      </rPr>
      <t xml:space="preserve"> </t>
    </r>
    <r>
      <rPr>
        <sz val="10"/>
        <color rgb="FF0000FF"/>
        <rFont val="Arial"/>
        <family val="2"/>
      </rPr>
      <t xml:space="preserve">facebook. 
</t>
    </r>
    <r>
      <rPr>
        <u/>
        <sz val="10"/>
        <color rgb="FF0000FF"/>
        <rFont val="Arial"/>
        <family val="2"/>
      </rPr>
      <t xml:space="preserve"> </t>
    </r>
    <r>
      <rPr>
        <sz val="10"/>
        <color rgb="FF0000FF"/>
        <rFont val="Arial"/>
        <family val="2"/>
      </rPr>
      <t xml:space="preserve">com/intiasprilla/video 
</t>
    </r>
    <r>
      <rPr>
        <u/>
        <sz val="10"/>
        <color rgb="FF0000FF"/>
        <rFont val="Arial"/>
        <family val="2"/>
      </rPr>
      <t xml:space="preserve"> </t>
    </r>
    <r>
      <rPr>
        <sz val="10"/>
        <color rgb="FF0000FF"/>
        <rFont val="Arial"/>
        <family val="2"/>
      </rPr>
      <t xml:space="preserve">s/323091548694304 
</t>
    </r>
    <r>
      <rPr>
        <u/>
        <sz val="10"/>
        <color rgb="FF0000FF"/>
        <rFont val="Arial"/>
        <family val="2"/>
      </rPr>
      <t xml:space="preserve"> </t>
    </r>
    <r>
      <rPr>
        <sz val="10"/>
        <color rgb="FF0000FF"/>
        <rFont val="Arial"/>
        <family val="2"/>
      </rPr>
      <t xml:space="preserve">5 </t>
    </r>
  </si>
  <si>
    <r>
      <rPr>
        <sz val="10"/>
        <color rgb="FF000000"/>
        <rFont val="Calibri"/>
        <family val="2"/>
      </rPr>
      <t>26 de Abril de 2020</t>
    </r>
  </si>
  <si>
    <r>
      <rPr>
        <u/>
        <sz val="10"/>
        <color rgb="FF0000FF"/>
        <rFont val="Arial"/>
        <family val="2"/>
      </rPr>
      <t xml:space="preserve"> </t>
    </r>
    <r>
      <rPr>
        <sz val="10"/>
        <color rgb="FF0000FF"/>
        <rFont val="Arial"/>
        <family val="2"/>
      </rPr>
      <t xml:space="preserve">https://www. 
</t>
    </r>
    <r>
      <rPr>
        <u/>
        <sz val="10"/>
        <color rgb="FF0000FF"/>
        <rFont val="Arial"/>
        <family val="2"/>
      </rPr>
      <t xml:space="preserve"> </t>
    </r>
    <r>
      <rPr>
        <sz val="10"/>
        <color rgb="FF0000FF"/>
        <rFont val="Arial"/>
        <family val="2"/>
      </rPr>
      <t xml:space="preserve">facebook. 
</t>
    </r>
    <r>
      <rPr>
        <u/>
        <sz val="10"/>
        <color rgb="FF0000FF"/>
        <rFont val="Arial"/>
        <family val="2"/>
      </rPr>
      <t xml:space="preserve"> </t>
    </r>
    <r>
      <rPr>
        <sz val="10"/>
        <color rgb="FF0000FF"/>
        <rFont val="Arial"/>
        <family val="2"/>
      </rPr>
      <t xml:space="preserve">com/intiasprilla/video 
</t>
    </r>
    <r>
      <rPr>
        <u/>
        <sz val="10"/>
        <color rgb="FF0000FF"/>
        <rFont val="Arial"/>
        <family val="2"/>
      </rPr>
      <t xml:space="preserve"> </t>
    </r>
    <r>
      <rPr>
        <sz val="10"/>
        <color rgb="FF0000FF"/>
        <rFont val="Arial"/>
        <family val="2"/>
      </rPr>
      <t xml:space="preserve">s/641862289878517 </t>
    </r>
  </si>
  <si>
    <r>
      <rPr>
        <sz val="10"/>
        <color rgb="FF000000"/>
        <rFont val="Calibri"/>
        <family val="2"/>
      </rPr>
      <t>28 de Abril de 2020</t>
    </r>
  </si>
  <si>
    <r>
      <rPr>
        <sz val="10"/>
        <color rgb="FF000000"/>
        <rFont val="Calibri"/>
        <family val="2"/>
      </rPr>
      <t>29 de Abril de 2020</t>
    </r>
  </si>
  <si>
    <r>
      <rPr>
        <sz val="10"/>
        <color rgb="FF0000FF"/>
        <rFont val="Arial"/>
        <family val="2"/>
      </rPr>
      <t>https://www. facebook. com/intiasprilla/video s/228498705249128 y https://www. facebook. com/intiasprilla/video s/313601649606002</t>
    </r>
  </si>
  <si>
    <r>
      <rPr>
        <sz val="10"/>
        <color rgb="FF000000"/>
        <rFont val="Calibri"/>
        <family val="2"/>
      </rPr>
      <t>04 de Mayo de 2020</t>
    </r>
  </si>
  <si>
    <r>
      <rPr>
        <sz val="10"/>
        <color rgb="FF000000"/>
        <rFont val="Calibri"/>
        <family val="2"/>
      </rPr>
      <t>05 de Mayo de 2020</t>
    </r>
  </si>
  <si>
    <r>
      <rPr>
        <sz val="10"/>
        <color rgb="FF0000FF"/>
        <rFont val="Arial"/>
        <family val="2"/>
      </rPr>
      <t>https://www. facebook. com/intiasprilla/video s/274789903540692 y https://www. facebook. com/intiasprilla/video s/265306441267325</t>
    </r>
  </si>
  <si>
    <r>
      <rPr>
        <sz val="10"/>
        <color rgb="FF000000"/>
        <rFont val="Calibri"/>
        <family val="2"/>
      </rPr>
      <t>18 de Mayo de 2020</t>
    </r>
  </si>
  <si>
    <r>
      <rPr>
        <u/>
        <sz val="10"/>
        <color rgb="FF0000FF"/>
        <rFont val="Arial"/>
        <family val="2"/>
      </rPr>
      <t xml:space="preserve"> </t>
    </r>
    <r>
      <rPr>
        <sz val="10"/>
        <color rgb="FF0000FF"/>
        <rFont val="Arial"/>
        <family val="2"/>
      </rPr>
      <t xml:space="preserve">https://www. 
</t>
    </r>
    <r>
      <rPr>
        <u/>
        <sz val="10"/>
        <color rgb="FF0000FF"/>
        <rFont val="Arial"/>
        <family val="2"/>
      </rPr>
      <t xml:space="preserve"> </t>
    </r>
    <r>
      <rPr>
        <sz val="10"/>
        <color rgb="FF0000FF"/>
        <rFont val="Arial"/>
        <family val="2"/>
      </rPr>
      <t xml:space="preserve">facebook. 
</t>
    </r>
    <r>
      <rPr>
        <u/>
        <sz val="10"/>
        <color rgb="FF0000FF"/>
        <rFont val="Arial"/>
        <family val="2"/>
      </rPr>
      <t xml:space="preserve"> </t>
    </r>
    <r>
      <rPr>
        <sz val="10"/>
        <color rgb="FF0000FF"/>
        <rFont val="Arial"/>
        <family val="2"/>
      </rPr>
      <t xml:space="preserve">com/intiasprilla/video 
</t>
    </r>
    <r>
      <rPr>
        <u/>
        <sz val="10"/>
        <color rgb="FF0000FF"/>
        <rFont val="Arial"/>
        <family val="2"/>
      </rPr>
      <t xml:space="preserve"> </t>
    </r>
    <r>
      <rPr>
        <sz val="10"/>
        <color rgb="FF0000FF"/>
        <rFont val="Arial"/>
        <family val="2"/>
      </rPr>
      <t xml:space="preserve">s/547330469553272 </t>
    </r>
  </si>
  <si>
    <r>
      <rPr>
        <sz val="10"/>
        <color rgb="FF000000"/>
        <rFont val="Calibri"/>
        <family val="2"/>
      </rPr>
      <t>19 de Mayo de 2020</t>
    </r>
  </si>
  <si>
    <r>
      <rPr>
        <sz val="10"/>
        <color rgb="FF0000FF"/>
        <rFont val="Arial"/>
        <family val="2"/>
      </rPr>
      <t>https://www. facebook. com/intiasprilla/video s/303119907372412 y https://www. facebook. com/intiasprilla/video s/318867609095905</t>
    </r>
  </si>
  <si>
    <r>
      <rPr>
        <sz val="10"/>
        <color rgb="FF000000"/>
        <rFont val="Calibri"/>
        <family val="2"/>
      </rPr>
      <t>21 de Mayo de 2020</t>
    </r>
  </si>
  <si>
    <r>
      <rPr>
        <sz val="10"/>
        <color rgb="FF000000"/>
        <rFont val="Calibri"/>
        <family val="2"/>
      </rPr>
      <t>22 de Mayo de 2020</t>
    </r>
  </si>
  <si>
    <r>
      <rPr>
        <sz val="10"/>
        <color rgb="FF0000FF"/>
        <rFont val="Arial"/>
        <family val="2"/>
      </rPr>
      <t>https://www. facebook. com/intiasprilla/video s/680238639426676
; https://www. facebook. com/intiasprilla/video s/243538093577258 y https://www. facebook. com/intiasprilla/video s/593785544895509</t>
    </r>
  </si>
  <si>
    <r>
      <rPr>
        <sz val="10"/>
        <color rgb="FF000000"/>
        <rFont val="Calibri"/>
        <family val="2"/>
      </rPr>
      <t>10 de Junio de 2020</t>
    </r>
  </si>
  <si>
    <r>
      <rPr>
        <u/>
        <sz val="10"/>
        <color rgb="FF0000FF"/>
        <rFont val="Arial"/>
        <family val="2"/>
      </rPr>
      <t xml:space="preserve"> </t>
    </r>
    <r>
      <rPr>
        <sz val="10"/>
        <color rgb="FF0000FF"/>
        <rFont val="Arial"/>
        <family val="2"/>
      </rPr>
      <t xml:space="preserve">https://www. 
</t>
    </r>
    <r>
      <rPr>
        <u/>
        <sz val="10"/>
        <color rgb="FF0000FF"/>
        <rFont val="Arial"/>
        <family val="2"/>
      </rPr>
      <t xml:space="preserve"> </t>
    </r>
    <r>
      <rPr>
        <sz val="10"/>
        <color rgb="FF0000FF"/>
        <rFont val="Arial"/>
        <family val="2"/>
      </rPr>
      <t xml:space="preserve">facebook. 
</t>
    </r>
    <r>
      <rPr>
        <u/>
        <sz val="10"/>
        <color rgb="FF0000FF"/>
        <rFont val="Arial"/>
        <family val="2"/>
      </rPr>
      <t xml:space="preserve"> </t>
    </r>
    <r>
      <rPr>
        <sz val="10"/>
        <color rgb="FF0000FF"/>
        <rFont val="Arial"/>
        <family val="2"/>
      </rPr>
      <t xml:space="preserve">com/intiasprilla/video 
</t>
    </r>
    <r>
      <rPr>
        <u/>
        <sz val="10"/>
        <color rgb="FF0000FF"/>
        <rFont val="Arial"/>
        <family val="2"/>
      </rPr>
      <t xml:space="preserve"> </t>
    </r>
    <r>
      <rPr>
        <sz val="10"/>
        <color rgb="FF0000FF"/>
        <rFont val="Arial"/>
        <family val="2"/>
      </rPr>
      <t xml:space="preserve">s/100349357006780 
</t>
    </r>
    <r>
      <rPr>
        <u/>
        <sz val="10"/>
        <color rgb="FF0000FF"/>
        <rFont val="Arial"/>
        <family val="2"/>
      </rPr>
      <t xml:space="preserve"> </t>
    </r>
    <r>
      <rPr>
        <sz val="10"/>
        <color rgb="FF0000FF"/>
        <rFont val="Arial"/>
        <family val="2"/>
      </rPr>
      <t xml:space="preserve">8 </t>
    </r>
  </si>
  <si>
    <r>
      <rPr>
        <sz val="10"/>
        <color rgb="FF000000"/>
        <rFont val="Calibri"/>
        <family val="2"/>
      </rPr>
      <t>16 de Junio de 2020</t>
    </r>
  </si>
  <si>
    <r>
      <rPr>
        <u/>
        <sz val="10"/>
        <color rgb="FF0000FF"/>
        <rFont val="Arial"/>
        <family val="2"/>
      </rPr>
      <t xml:space="preserve"> </t>
    </r>
    <r>
      <rPr>
        <sz val="10"/>
        <color rgb="FF0000FF"/>
        <rFont val="Arial"/>
        <family val="2"/>
      </rPr>
      <t xml:space="preserve">https://www. 
</t>
    </r>
    <r>
      <rPr>
        <u/>
        <sz val="10"/>
        <color rgb="FF0000FF"/>
        <rFont val="Arial"/>
        <family val="2"/>
      </rPr>
      <t xml:space="preserve"> </t>
    </r>
    <r>
      <rPr>
        <sz val="10"/>
        <color rgb="FF0000FF"/>
        <rFont val="Arial"/>
        <family val="2"/>
      </rPr>
      <t xml:space="preserve">facebook. 
</t>
    </r>
    <r>
      <rPr>
        <u/>
        <sz val="10"/>
        <color rgb="FF0000FF"/>
        <rFont val="Arial"/>
        <family val="2"/>
      </rPr>
      <t xml:space="preserve"> </t>
    </r>
    <r>
      <rPr>
        <sz val="10"/>
        <color rgb="FF0000FF"/>
        <rFont val="Arial"/>
        <family val="2"/>
      </rPr>
      <t xml:space="preserve">com/intiasprilla/video 
</t>
    </r>
    <r>
      <rPr>
        <u/>
        <sz val="10"/>
        <color rgb="FF0000FF"/>
        <rFont val="Arial"/>
        <family val="2"/>
      </rPr>
      <t xml:space="preserve"> </t>
    </r>
    <r>
      <rPr>
        <sz val="10"/>
        <color rgb="FF0000FF"/>
        <rFont val="Arial"/>
        <family val="2"/>
      </rPr>
      <t xml:space="preserve">s/136208045066761 
</t>
    </r>
    <r>
      <rPr>
        <u/>
        <sz val="10"/>
        <color rgb="FF0000FF"/>
        <rFont val="Arial"/>
        <family val="2"/>
      </rPr>
      <t xml:space="preserve"> </t>
    </r>
    <r>
      <rPr>
        <sz val="10"/>
        <color rgb="FF0000FF"/>
        <rFont val="Arial"/>
        <family val="2"/>
      </rPr>
      <t xml:space="preserve">7 </t>
    </r>
  </si>
  <si>
    <r>
      <rPr>
        <sz val="10"/>
        <color rgb="FF000000"/>
        <rFont val="Calibri"/>
        <family val="2"/>
      </rPr>
      <t>16 de Junio de 2020.</t>
    </r>
  </si>
  <si>
    <r>
      <rPr>
        <u/>
        <sz val="10"/>
        <color rgb="FF0000FF"/>
        <rFont val="Arial"/>
        <family val="2"/>
      </rPr>
      <t xml:space="preserve"> </t>
    </r>
    <r>
      <rPr>
        <sz val="10"/>
        <color rgb="FF0000FF"/>
        <rFont val="Arial"/>
        <family val="2"/>
      </rPr>
      <t xml:space="preserve">https://www. 
</t>
    </r>
    <r>
      <rPr>
        <u/>
        <sz val="10"/>
        <color rgb="FF0000FF"/>
        <rFont val="Arial"/>
        <family val="2"/>
      </rPr>
      <t xml:space="preserve"> </t>
    </r>
    <r>
      <rPr>
        <sz val="10"/>
        <color rgb="FF0000FF"/>
        <rFont val="Arial"/>
        <family val="2"/>
      </rPr>
      <t xml:space="preserve">facebook. 
</t>
    </r>
    <r>
      <rPr>
        <u/>
        <sz val="10"/>
        <color rgb="FF0000FF"/>
        <rFont val="Arial"/>
        <family val="2"/>
      </rPr>
      <t xml:space="preserve"> </t>
    </r>
    <r>
      <rPr>
        <sz val="10"/>
        <color rgb="FF0000FF"/>
        <rFont val="Arial"/>
        <family val="2"/>
      </rPr>
      <t xml:space="preserve">com/intiasprilla/video 
</t>
    </r>
    <r>
      <rPr>
        <u/>
        <sz val="10"/>
        <color rgb="FF0000FF"/>
        <rFont val="Arial"/>
        <family val="2"/>
      </rPr>
      <t xml:space="preserve"> </t>
    </r>
    <r>
      <rPr>
        <sz val="10"/>
        <color rgb="FF0000FF"/>
        <rFont val="Arial"/>
        <family val="2"/>
      </rPr>
      <t xml:space="preserve">s/116564815378662 
</t>
    </r>
    <r>
      <rPr>
        <u/>
        <sz val="10"/>
        <color rgb="FF0000FF"/>
        <rFont val="Arial"/>
        <family val="2"/>
      </rPr>
      <t xml:space="preserve"> </t>
    </r>
    <r>
      <rPr>
        <sz val="10"/>
        <color rgb="FF0000FF"/>
        <rFont val="Arial"/>
        <family val="2"/>
      </rPr>
      <t xml:space="preserve">7 </t>
    </r>
  </si>
  <si>
    <r>
      <rPr>
        <sz val="10"/>
        <color rgb="FF000000"/>
        <rFont val="Calibri"/>
        <family val="2"/>
      </rPr>
      <t>Ciudadanía y grupos de interés</t>
    </r>
  </si>
  <si>
    <r>
      <rPr>
        <sz val="10"/>
        <color rgb="FF000000"/>
        <rFont val="Arial"/>
        <family val="2"/>
      </rPr>
      <t>Fcebook:
/karinaRojano105- Twitter: KarinaRojano105- Instagram:
@KarinaRojanop</t>
    </r>
  </si>
  <si>
    <r>
      <rPr>
        <sz val="10"/>
        <color rgb="FF000000"/>
        <rFont val="Arial"/>
        <family val="2"/>
      </rPr>
      <t>Trabajamos en las Políticas de incentivos para recuperar el patrimonio cultural, casas de cultura, la problemática que atraviesan los Museo de Arte Moderno y el Museo del Caribe, dandoles a conocer la necesidad de conseguir los recursos para sacar adelante
dichos museos que son iconos de la cultura no solo a nivel distrital sino también departamental.</t>
    </r>
  </si>
  <si>
    <r>
      <rPr>
        <sz val="10"/>
        <color rgb="FF000000"/>
        <rFont val="Calibri"/>
        <family val="2"/>
      </rPr>
      <t>No Aplica</t>
    </r>
  </si>
  <si>
    <r>
      <rPr>
        <sz val="10"/>
        <color rgb="FF000000"/>
        <rFont val="Arial"/>
        <family val="2"/>
      </rPr>
      <t>Expusimos nuestra preocupación frente al Gobierno Nacional, solicitándoles más apoyo y unir esfuerzos para definir acciones de mitigación frente a la propagación del virus.</t>
    </r>
  </si>
  <si>
    <r>
      <rPr>
        <sz val="10"/>
        <color rgb="FF000000"/>
        <rFont val="Arial"/>
        <family val="2"/>
      </rPr>
      <t>Propiciar espacios para trabajar mancomunadamente entre el legislativo y el ejecutivo con el fin de
avanzar en la construcción de una agenda orientada formular planes, programas y proyectos en materia del deporte, la recreación, el aprovechamiento del tiempo libre y la actividad física para promover el bienestar, la calidad de vida de los Atlánticenses.</t>
    </r>
  </si>
  <si>
    <r>
      <t>Reunión informal (virtual) con la Ministra de Educación</t>
    </r>
    <r>
      <rPr>
        <b/>
        <sz val="10"/>
        <rFont val="Calibri"/>
        <family val="2"/>
      </rPr>
      <t xml:space="preserve"> </t>
    </r>
    <r>
      <rPr>
        <sz val="10"/>
        <rFont val="Calibri"/>
        <family val="2"/>
      </rPr>
      <t>María Victoria Angulo, para que informara sobre las medidas adoptadas por esta cartera en el marco de la emergencia económica y los apoyos o alivios para este sector. Transmisión vía Youtube</t>
    </r>
  </si>
  <si>
    <r>
      <t>Reunión informal (virtual) con la Ministra de Cultura,</t>
    </r>
    <r>
      <rPr>
        <b/>
        <sz val="10"/>
        <rFont val="Calibri"/>
        <family val="2"/>
      </rPr>
      <t xml:space="preserve"> </t>
    </r>
    <r>
      <rPr>
        <sz val="10"/>
        <rFont val="Calibri"/>
        <family val="2"/>
      </rPr>
      <t>Carmen Vásquez, para que informara sobre las medidas adoptadas por esta cartera en el marco de la emergencia económica y los apoyos o alivios para el sector cultural. Transmisión vía Youtube</t>
    </r>
  </si>
  <si>
    <r>
      <t xml:space="preserve">Publicaciones en redes sociales: </t>
    </r>
    <r>
      <rPr>
        <b/>
        <sz val="10"/>
        <rFont val="Calibri"/>
        <family val="2"/>
      </rPr>
      <t>FACEBOOK</t>
    </r>
  </si>
  <si>
    <r>
      <t xml:space="preserve">Publicaciones en redes sociales: </t>
    </r>
    <r>
      <rPr>
        <b/>
        <sz val="10"/>
        <rFont val="Calibri"/>
        <family val="2"/>
      </rPr>
      <t>INSTAGRAM</t>
    </r>
  </si>
  <si>
    <r>
      <t xml:space="preserve">Publicaciones en redes sociales: </t>
    </r>
    <r>
      <rPr>
        <b/>
        <sz val="10"/>
        <rFont val="Calibri"/>
        <family val="2"/>
      </rPr>
      <t>TWITTER</t>
    </r>
  </si>
  <si>
    <r>
      <t xml:space="preserve">Plan de Medios </t>
    </r>
    <r>
      <rPr>
        <b/>
        <sz val="10"/>
        <rFont val="Calibri"/>
        <family val="2"/>
      </rPr>
      <t>EMISORA EL DORADO RADIO</t>
    </r>
  </si>
  <si>
    <r>
      <t xml:space="preserve">Plan de Medios </t>
    </r>
    <r>
      <rPr>
        <b/>
        <sz val="10"/>
        <rFont val="Calibri"/>
        <family val="2"/>
      </rPr>
      <t>LUIRADIO SUMAPAZ</t>
    </r>
  </si>
  <si>
    <r>
      <t xml:space="preserve">Plan de Medios </t>
    </r>
    <r>
      <rPr>
        <b/>
        <sz val="10"/>
        <rFont val="Calibri"/>
        <family val="2"/>
      </rPr>
      <t>EMISORA AMIGOS DE CHOCONTA</t>
    </r>
  </si>
  <si>
    <r>
      <t xml:space="preserve">Plan de Medios </t>
    </r>
    <r>
      <rPr>
        <b/>
        <sz val="10"/>
        <rFont val="Calibri"/>
        <family val="2"/>
      </rPr>
      <t>EMISORA UNILATINA</t>
    </r>
  </si>
  <si>
    <r>
      <t xml:space="preserve">Plan de Medios EL </t>
    </r>
    <r>
      <rPr>
        <b/>
        <sz val="10"/>
        <rFont val="Calibri"/>
        <family val="2"/>
      </rPr>
      <t>DORADO RADIO</t>
    </r>
  </si>
  <si>
    <r>
      <rPr>
        <sz val="10"/>
        <color rgb="FF000000"/>
        <rFont val="Arial"/>
        <family val="2"/>
      </rPr>
      <t xml:space="preserve">Facebook: </t>
    </r>
    <r>
      <rPr>
        <u/>
        <sz val="10"/>
        <color rgb="FF1155CC"/>
        <rFont val="Arial"/>
        <family val="2"/>
      </rPr>
      <t>https://www.facebook.com/cataortizcamara</t>
    </r>
  </si>
  <si>
    <r>
      <rPr>
        <sz val="10"/>
        <color rgb="FF000000"/>
        <rFont val="Times New Roman"/>
        <family val="1"/>
      </rPr>
      <t xml:space="preserve"> </t>
    </r>
    <r>
      <rPr>
        <sz val="10"/>
        <color rgb="FF000000"/>
        <rFont val="Arial"/>
        <family val="2"/>
      </rPr>
      <t>Presentación Encuesta de Ritmo Empresarial – CCC</t>
    </r>
  </si>
  <si>
    <r>
      <t xml:space="preserve">Realización del </t>
    </r>
    <r>
      <rPr>
        <b/>
        <sz val="10"/>
        <rFont val="Calibri"/>
        <family val="2"/>
      </rPr>
      <t>Segundo Encuentro por la Unidad Regional</t>
    </r>
    <r>
      <rPr>
        <sz val="10"/>
        <color rgb="FF000000"/>
        <rFont val="Calibri"/>
        <family val="2"/>
      </rPr>
      <t>, bajo la consigna permanente de incluir en este proceso a todos aquellos que sientan la necesidad de ver un Amazonas fortalecido, ordenado y con visión hacia un futuro mejor.</t>
    </r>
  </si>
  <si>
    <r>
      <t xml:space="preserve">Generación de contenidos diarios acerca del trámite legislativo, a través del uso de </t>
    </r>
    <r>
      <rPr>
        <b/>
        <sz val="10"/>
        <rFont val="Calibri"/>
        <family val="2"/>
      </rPr>
      <t>redes sociales</t>
    </r>
    <r>
      <rPr>
        <sz val="10"/>
        <rFont val="Calibri"/>
        <family val="2"/>
      </rPr>
      <t xml:space="preserve"> </t>
    </r>
  </si>
  <si>
    <r>
      <rPr>
        <b/>
        <sz val="10"/>
        <color rgb="FF000000"/>
        <rFont val="Calibri"/>
        <family val="2"/>
      </rPr>
      <t xml:space="preserve">Twitter:
</t>
    </r>
    <r>
      <rPr>
        <sz val="10"/>
        <color rgb="FF000000"/>
        <rFont val="Calibri"/>
        <family val="2"/>
      </rPr>
      <t xml:space="preserve">@LeonardoRicoR
</t>
    </r>
    <r>
      <rPr>
        <b/>
        <sz val="10"/>
        <color rgb="FF000000"/>
        <rFont val="Calibri"/>
        <family val="2"/>
      </rPr>
      <t xml:space="preserve">FanPage Facebook: 
</t>
    </r>
    <r>
      <rPr>
        <sz val="10"/>
        <color rgb="FF000000"/>
        <rFont val="Calibri"/>
        <family val="2"/>
      </rPr>
      <t xml:space="preserve">LeonardoRicoRico.
</t>
    </r>
    <r>
      <rPr>
        <b/>
        <sz val="10"/>
        <color rgb="FF000000"/>
        <rFont val="Calibri"/>
        <family val="2"/>
      </rPr>
      <t xml:space="preserve">Instagram:
</t>
    </r>
    <r>
      <rPr>
        <sz val="10"/>
        <color rgb="FF000000"/>
        <rFont val="Calibri"/>
        <family val="2"/>
      </rPr>
      <t>Leonardoricorepresentante</t>
    </r>
  </si>
  <si>
    <r>
      <t xml:space="preserve">Participación en Mesas de trabajo </t>
    </r>
    <r>
      <rPr>
        <b/>
        <sz val="10"/>
        <rFont val="Calibri"/>
        <family val="2"/>
      </rPr>
      <t>Provincia del Bajo</t>
    </r>
    <r>
      <rPr>
        <sz val="10"/>
        <rFont val="Calibri"/>
        <family val="2"/>
      </rPr>
      <t xml:space="preserve"> </t>
    </r>
    <r>
      <rPr>
        <b/>
        <sz val="10"/>
        <rFont val="Calibri"/>
        <family val="2"/>
      </rPr>
      <t>Magdalena,</t>
    </r>
    <r>
      <rPr>
        <sz val="10"/>
        <rFont val="Calibri"/>
        <family val="2"/>
      </rPr>
      <t xml:space="preserve"> para la conformación del Plan de Desarrollo Departamental de </t>
    </r>
    <r>
      <rPr>
        <b/>
        <sz val="10"/>
        <rFont val="Calibri"/>
        <family val="2"/>
      </rPr>
      <t>Cundinamarca</t>
    </r>
    <r>
      <rPr>
        <sz val="10"/>
        <rFont val="Calibri"/>
        <family val="2"/>
      </rPr>
      <t xml:space="preserve">
Balance Legislativo</t>
    </r>
  </si>
  <si>
    <r>
      <rPr>
        <b/>
        <sz val="10"/>
        <color rgb="FF000000"/>
        <rFont val="Calibri"/>
        <family val="2"/>
      </rPr>
      <t xml:space="preserve">Twitter:
</t>
    </r>
    <r>
      <rPr>
        <sz val="10"/>
        <color rgb="FF000000"/>
        <rFont val="Calibri"/>
        <family val="2"/>
      </rPr>
      <t xml:space="preserve">@LeonardoRicoR
</t>
    </r>
    <r>
      <rPr>
        <b/>
        <sz val="10"/>
        <color rgb="FF000000"/>
        <rFont val="Calibri"/>
        <family val="2"/>
      </rPr>
      <t xml:space="preserve">FanPage Facebook: 
</t>
    </r>
    <r>
      <rPr>
        <sz val="10"/>
        <color rgb="FF000000"/>
        <rFont val="Calibri"/>
        <family val="2"/>
      </rPr>
      <t xml:space="preserve">LeonardoRicoRico.
</t>
    </r>
    <r>
      <rPr>
        <b/>
        <sz val="10"/>
        <color rgb="FF000000"/>
        <rFont val="Calibri"/>
        <family val="2"/>
      </rPr>
      <t xml:space="preserve">Instagram:
</t>
    </r>
    <r>
      <rPr>
        <sz val="10"/>
        <color rgb="FF000000"/>
        <rFont val="Calibri"/>
        <family val="2"/>
      </rPr>
      <t>Leonardoricorepresentante
https://m.facebook.com/story.php?story_fbid=1087003334980831&amp;id=557218911292612</t>
    </r>
  </si>
  <si>
    <r>
      <t xml:space="preserve">Participación en Mesas de trabajo </t>
    </r>
    <r>
      <rPr>
        <b/>
        <sz val="10"/>
        <rFont val="Calibri"/>
        <family val="2"/>
      </rPr>
      <t>Provincia del Gualivá,</t>
    </r>
    <r>
      <rPr>
        <sz val="10"/>
        <rFont val="Calibri"/>
        <family val="2"/>
      </rPr>
      <t xml:space="preserve"> para la conformación del Plan de Desarrollo Departamental de </t>
    </r>
    <r>
      <rPr>
        <b/>
        <sz val="10"/>
        <rFont val="Calibri"/>
        <family val="2"/>
      </rPr>
      <t>Cundinamarca</t>
    </r>
    <r>
      <rPr>
        <sz val="10"/>
        <rFont val="Calibri"/>
        <family val="2"/>
      </rPr>
      <t xml:space="preserve">
Balance Legislativo</t>
    </r>
  </si>
  <si>
    <r>
      <rPr>
        <b/>
        <sz val="10"/>
        <color rgb="FF000000"/>
        <rFont val="Calibri"/>
        <family val="2"/>
      </rPr>
      <t xml:space="preserve">Twitter:
</t>
    </r>
    <r>
      <rPr>
        <sz val="10"/>
        <color rgb="FF000000"/>
        <rFont val="Calibri"/>
        <family val="2"/>
      </rPr>
      <t xml:space="preserve">@LeonardoRicoR
</t>
    </r>
    <r>
      <rPr>
        <b/>
        <sz val="10"/>
        <color rgb="FF000000"/>
        <rFont val="Calibri"/>
        <family val="2"/>
      </rPr>
      <t xml:space="preserve">FanPage Facebook: 
</t>
    </r>
    <r>
      <rPr>
        <sz val="10"/>
        <color rgb="FF000000"/>
        <rFont val="Calibri"/>
        <family val="2"/>
      </rPr>
      <t xml:space="preserve">LeonardoRicoRico.
</t>
    </r>
    <r>
      <rPr>
        <b/>
        <sz val="10"/>
        <color rgb="FF000000"/>
        <rFont val="Calibri"/>
        <family val="2"/>
      </rPr>
      <t xml:space="preserve">Instagram:
</t>
    </r>
    <r>
      <rPr>
        <sz val="10"/>
        <color rgb="FF000000"/>
        <rFont val="Calibri"/>
        <family val="2"/>
      </rPr>
      <t>Leonardoricorepresentante
https://m.facebook.com/story.php?story_fbid=1089527724728392&amp;id=557218911292612</t>
    </r>
  </si>
  <si>
    <r>
      <t xml:space="preserve">Participación en Mesas de trabajo </t>
    </r>
    <r>
      <rPr>
        <b/>
        <sz val="10"/>
        <rFont val="Calibri"/>
        <family val="2"/>
      </rPr>
      <t>Provincia de Oriente,</t>
    </r>
    <r>
      <rPr>
        <sz val="10"/>
        <rFont val="Calibri"/>
        <family val="2"/>
      </rPr>
      <t xml:space="preserve"> para la conformación del Plan de Desarrollo Departamental de </t>
    </r>
    <r>
      <rPr>
        <b/>
        <sz val="10"/>
        <rFont val="Calibri"/>
        <family val="2"/>
      </rPr>
      <t>Cundinamarca</t>
    </r>
    <r>
      <rPr>
        <sz val="10"/>
        <rFont val="Calibri"/>
        <family val="2"/>
      </rPr>
      <t xml:space="preserve">
Balance Legislativo</t>
    </r>
  </si>
  <si>
    <r>
      <rPr>
        <b/>
        <sz val="10"/>
        <color rgb="FF000000"/>
        <rFont val="Calibri"/>
        <family val="2"/>
      </rPr>
      <t xml:space="preserve">Twitter:
</t>
    </r>
    <r>
      <rPr>
        <sz val="10"/>
        <color rgb="FF000000"/>
        <rFont val="Calibri"/>
        <family val="2"/>
      </rPr>
      <t xml:space="preserve">@LeonardoRicoR
</t>
    </r>
    <r>
      <rPr>
        <b/>
        <sz val="10"/>
        <color rgb="FF000000"/>
        <rFont val="Calibri"/>
        <family val="2"/>
      </rPr>
      <t xml:space="preserve">FanPage Facebook: 
</t>
    </r>
    <r>
      <rPr>
        <sz val="10"/>
        <color rgb="FF000000"/>
        <rFont val="Calibri"/>
        <family val="2"/>
      </rPr>
      <t xml:space="preserve">LeonardoRicoRico.
</t>
    </r>
    <r>
      <rPr>
        <b/>
        <sz val="10"/>
        <color rgb="FF000000"/>
        <rFont val="Calibri"/>
        <family val="2"/>
      </rPr>
      <t xml:space="preserve">Instagram:
</t>
    </r>
    <r>
      <rPr>
        <sz val="10"/>
        <color rgb="FF000000"/>
        <rFont val="Calibri"/>
        <family val="2"/>
      </rPr>
      <t>Leonardoricorepresentante
https://m.facebook.com/story.php?story_fbid=1091942994486865&amp;id=557218911292612</t>
    </r>
  </si>
  <si>
    <r>
      <t xml:space="preserve">Participación en Mesas de trabajo </t>
    </r>
    <r>
      <rPr>
        <b/>
        <sz val="10"/>
        <rFont val="Calibri"/>
        <family val="2"/>
      </rPr>
      <t>Provincia del Tequendama,</t>
    </r>
    <r>
      <rPr>
        <sz val="10"/>
        <rFont val="Calibri"/>
        <family val="2"/>
      </rPr>
      <t xml:space="preserve"> para la conformación del Plan de Desarrollo Departamental de </t>
    </r>
    <r>
      <rPr>
        <b/>
        <sz val="10"/>
        <rFont val="Calibri"/>
        <family val="2"/>
      </rPr>
      <t>Cundinamarca</t>
    </r>
    <r>
      <rPr>
        <sz val="10"/>
        <rFont val="Calibri"/>
        <family val="2"/>
      </rPr>
      <t xml:space="preserve">
Balance Legislativo</t>
    </r>
  </si>
  <si>
    <r>
      <rPr>
        <b/>
        <sz val="10"/>
        <color rgb="FF000000"/>
        <rFont val="Calibri"/>
        <family val="2"/>
      </rPr>
      <t xml:space="preserve">Twitter:
</t>
    </r>
    <r>
      <rPr>
        <sz val="10"/>
        <color rgb="FF000000"/>
        <rFont val="Calibri"/>
        <family val="2"/>
      </rPr>
      <t xml:space="preserve">@LeonardoRicoR
</t>
    </r>
    <r>
      <rPr>
        <b/>
        <sz val="10"/>
        <color rgb="FF000000"/>
        <rFont val="Calibri"/>
        <family val="2"/>
      </rPr>
      <t xml:space="preserve">FanPage Facebook: 
</t>
    </r>
    <r>
      <rPr>
        <sz val="10"/>
        <color rgb="FF000000"/>
        <rFont val="Calibri"/>
        <family val="2"/>
      </rPr>
      <t xml:space="preserve">LeonardoRicoRico.
</t>
    </r>
    <r>
      <rPr>
        <b/>
        <sz val="10"/>
        <color rgb="FF000000"/>
        <rFont val="Calibri"/>
        <family val="2"/>
      </rPr>
      <t xml:space="preserve">Instagram:
</t>
    </r>
    <r>
      <rPr>
        <sz val="10"/>
        <color rgb="FF000000"/>
        <rFont val="Calibri"/>
        <family val="2"/>
      </rPr>
      <t>Leonardoricorepresentante
https://m.facebook.com/story.php?story_fbid=1093618157652682&amp;id=557218911292612</t>
    </r>
  </si>
  <si>
    <r>
      <t xml:space="preserve">Participación en Mesas de trabajo </t>
    </r>
    <r>
      <rPr>
        <b/>
        <sz val="10"/>
        <rFont val="Calibri"/>
        <family val="2"/>
      </rPr>
      <t>Provincia del Sumapaz,</t>
    </r>
    <r>
      <rPr>
        <sz val="10"/>
        <rFont val="Calibri"/>
        <family val="2"/>
      </rPr>
      <t xml:space="preserve"> para la conformación del Plan de Desarrollo Departamental de </t>
    </r>
    <r>
      <rPr>
        <b/>
        <sz val="10"/>
        <rFont val="Calibri"/>
        <family val="2"/>
      </rPr>
      <t>Cundinamarca</t>
    </r>
    <r>
      <rPr>
        <sz val="10"/>
        <rFont val="Calibri"/>
        <family val="2"/>
      </rPr>
      <t xml:space="preserve">
Balance Legislativo</t>
    </r>
  </si>
  <si>
    <r>
      <rPr>
        <b/>
        <sz val="10"/>
        <color rgb="FF000000"/>
        <rFont val="Calibri"/>
        <family val="2"/>
      </rPr>
      <t xml:space="preserve">Twitter:
</t>
    </r>
    <r>
      <rPr>
        <sz val="10"/>
        <color rgb="FF000000"/>
        <rFont val="Calibri"/>
        <family val="2"/>
      </rPr>
      <t xml:space="preserve">@LeonardoRicoR
</t>
    </r>
    <r>
      <rPr>
        <b/>
        <sz val="10"/>
        <color rgb="FF000000"/>
        <rFont val="Calibri"/>
        <family val="2"/>
      </rPr>
      <t xml:space="preserve">FanPage Facebook: 
</t>
    </r>
    <r>
      <rPr>
        <sz val="10"/>
        <color rgb="FF000000"/>
        <rFont val="Calibri"/>
        <family val="2"/>
      </rPr>
      <t xml:space="preserve">LeonardoRicoRico.
</t>
    </r>
    <r>
      <rPr>
        <b/>
        <sz val="10"/>
        <color rgb="FF000000"/>
        <rFont val="Calibri"/>
        <family val="2"/>
      </rPr>
      <t xml:space="preserve">Instagram:
</t>
    </r>
    <r>
      <rPr>
        <sz val="10"/>
        <color rgb="FF000000"/>
        <rFont val="Calibri"/>
        <family val="2"/>
      </rPr>
      <t>Leonardoricorepresentante
https://m.facebook.com/story.php?story_fbid=1095154307499067&amp;id=557218911292612</t>
    </r>
  </si>
  <si>
    <r>
      <t xml:space="preserve">Participación en Mesas de trabajo </t>
    </r>
    <r>
      <rPr>
        <b/>
        <sz val="10"/>
        <rFont val="Calibri"/>
        <family val="2"/>
      </rPr>
      <t>Provincia de Ubaté,</t>
    </r>
    <r>
      <rPr>
        <sz val="10"/>
        <rFont val="Calibri"/>
        <family val="2"/>
      </rPr>
      <t xml:space="preserve"> para la conformación del Plan de Desarrollo Departamental de </t>
    </r>
    <r>
      <rPr>
        <b/>
        <sz val="10"/>
        <rFont val="Calibri"/>
        <family val="2"/>
      </rPr>
      <t>Cundinamarca</t>
    </r>
    <r>
      <rPr>
        <sz val="10"/>
        <rFont val="Calibri"/>
        <family val="2"/>
      </rPr>
      <t xml:space="preserve">
Balance Legislativo</t>
    </r>
  </si>
  <si>
    <r>
      <rPr>
        <b/>
        <sz val="10"/>
        <color rgb="FF000000"/>
        <rFont val="Calibri"/>
        <family val="2"/>
      </rPr>
      <t xml:space="preserve">Twitter:
</t>
    </r>
    <r>
      <rPr>
        <sz val="10"/>
        <color rgb="FF000000"/>
        <rFont val="Calibri"/>
        <family val="2"/>
      </rPr>
      <t xml:space="preserve">@LeonardoRicoR
</t>
    </r>
    <r>
      <rPr>
        <b/>
        <sz val="10"/>
        <color rgb="FF000000"/>
        <rFont val="Calibri"/>
        <family val="2"/>
      </rPr>
      <t xml:space="preserve">FanPage Facebook: 
</t>
    </r>
    <r>
      <rPr>
        <sz val="10"/>
        <color rgb="FF000000"/>
        <rFont val="Calibri"/>
        <family val="2"/>
      </rPr>
      <t xml:space="preserve">LeonardoRicoRico.
</t>
    </r>
    <r>
      <rPr>
        <b/>
        <sz val="10"/>
        <color rgb="FF000000"/>
        <rFont val="Calibri"/>
        <family val="2"/>
      </rPr>
      <t xml:space="preserve">Instagram:
</t>
    </r>
    <r>
      <rPr>
        <sz val="10"/>
        <color rgb="FF000000"/>
        <rFont val="Calibri"/>
        <family val="2"/>
      </rPr>
      <t>Leonardoricorepresentante
https://m.facebook.com/story.php?story_fbid=1097548107259687&amp;id=557218911292612</t>
    </r>
  </si>
  <si>
    <r>
      <t xml:space="preserve">Mesas de trabajo con lideres de la </t>
    </r>
    <r>
      <rPr>
        <b/>
        <sz val="10"/>
        <rFont val="Calibri"/>
        <family val="2"/>
      </rPr>
      <t>Provincia de Ubaté - Cundinamarca</t>
    </r>
  </si>
  <si>
    <r>
      <rPr>
        <b/>
        <sz val="10"/>
        <color rgb="FF000000"/>
        <rFont val="Calibri"/>
        <family val="2"/>
      </rPr>
      <t xml:space="preserve">Twitter:
</t>
    </r>
    <r>
      <rPr>
        <sz val="10"/>
        <color rgb="FF000000"/>
        <rFont val="Calibri"/>
        <family val="2"/>
      </rPr>
      <t xml:space="preserve">@LeonardoRicoR
</t>
    </r>
    <r>
      <rPr>
        <b/>
        <sz val="10"/>
        <color rgb="FF000000"/>
        <rFont val="Calibri"/>
        <family val="2"/>
      </rPr>
      <t xml:space="preserve">FanPage Facebook: 
</t>
    </r>
    <r>
      <rPr>
        <sz val="10"/>
        <color rgb="FF000000"/>
        <rFont val="Calibri"/>
        <family val="2"/>
      </rPr>
      <t xml:space="preserve">LeonardoRicoRico.
</t>
    </r>
    <r>
      <rPr>
        <b/>
        <sz val="10"/>
        <color rgb="FF000000"/>
        <rFont val="Calibri"/>
        <family val="2"/>
      </rPr>
      <t xml:space="preserve">Instagram:
</t>
    </r>
    <r>
      <rPr>
        <sz val="10"/>
        <color rgb="FF000000"/>
        <rFont val="Calibri"/>
        <family val="2"/>
      </rPr>
      <t>Leonardoricorepresentante
https://m.facebook.com/story.php?story_fbid=1097729880574843&amp;id=557218911292612</t>
    </r>
  </si>
  <si>
    <r>
      <t xml:space="preserve">Participación en Mesas de trabajo </t>
    </r>
    <r>
      <rPr>
        <b/>
        <sz val="10"/>
        <rFont val="Calibri"/>
        <family val="2"/>
      </rPr>
      <t>Provincia del Alto Magdalena,</t>
    </r>
    <r>
      <rPr>
        <sz val="10"/>
        <rFont val="Calibri"/>
        <family val="2"/>
      </rPr>
      <t xml:space="preserve"> para la conformación del Plan de Desarrollo Departamental de </t>
    </r>
    <r>
      <rPr>
        <b/>
        <sz val="10"/>
        <rFont val="Calibri"/>
        <family val="2"/>
      </rPr>
      <t>Cundinamarca</t>
    </r>
    <r>
      <rPr>
        <sz val="10"/>
        <rFont val="Calibri"/>
        <family val="2"/>
      </rPr>
      <t xml:space="preserve">
Balance Legislativo</t>
    </r>
  </si>
  <si>
    <r>
      <rPr>
        <b/>
        <sz val="10"/>
        <color rgb="FF000000"/>
        <rFont val="Calibri"/>
        <family val="2"/>
      </rPr>
      <t xml:space="preserve">Twitter:
</t>
    </r>
    <r>
      <rPr>
        <sz val="10"/>
        <color rgb="FF000000"/>
        <rFont val="Calibri"/>
        <family val="2"/>
      </rPr>
      <t xml:space="preserve">@LeonardoRicoR
</t>
    </r>
    <r>
      <rPr>
        <b/>
        <sz val="10"/>
        <color rgb="FF000000"/>
        <rFont val="Calibri"/>
        <family val="2"/>
      </rPr>
      <t xml:space="preserve">FanPage Facebook: 
</t>
    </r>
    <r>
      <rPr>
        <sz val="10"/>
        <color rgb="FF000000"/>
        <rFont val="Calibri"/>
        <family val="2"/>
      </rPr>
      <t xml:space="preserve">LeonardoRicoRico.
</t>
    </r>
    <r>
      <rPr>
        <b/>
        <sz val="10"/>
        <color rgb="FF000000"/>
        <rFont val="Calibri"/>
        <family val="2"/>
      </rPr>
      <t xml:space="preserve">Instagram:
</t>
    </r>
    <r>
      <rPr>
        <sz val="10"/>
        <color rgb="FF000000"/>
        <rFont val="Calibri"/>
        <family val="2"/>
      </rPr>
      <t>Leonardoricorepresentante
https://m.facebook.com/story.php?story_fbid=1098348583846306&amp;id=557218911292612</t>
    </r>
  </si>
  <si>
    <r>
      <t xml:space="preserve">Participación en Mesas de trabajo </t>
    </r>
    <r>
      <rPr>
        <b/>
        <sz val="10"/>
        <rFont val="Calibri"/>
        <family val="2"/>
      </rPr>
      <t>Provincia del Magdalena Centro,</t>
    </r>
    <r>
      <rPr>
        <sz val="10"/>
        <rFont val="Calibri"/>
        <family val="2"/>
      </rPr>
      <t xml:space="preserve"> para la conformación del Plan de Desarrollo Departamental de </t>
    </r>
    <r>
      <rPr>
        <b/>
        <sz val="10"/>
        <rFont val="Calibri"/>
        <family val="2"/>
      </rPr>
      <t>Cundinamarca</t>
    </r>
    <r>
      <rPr>
        <sz val="10"/>
        <rFont val="Calibri"/>
        <family val="2"/>
      </rPr>
      <t xml:space="preserve">
Balance Legislativo</t>
    </r>
  </si>
  <si>
    <r>
      <rPr>
        <b/>
        <sz val="10"/>
        <color rgb="FF000000"/>
        <rFont val="Calibri"/>
        <family val="2"/>
      </rPr>
      <t xml:space="preserve">Twitter:
</t>
    </r>
    <r>
      <rPr>
        <sz val="10"/>
        <color rgb="FF000000"/>
        <rFont val="Calibri"/>
        <family val="2"/>
      </rPr>
      <t xml:space="preserve">@LeonardoRicoR
</t>
    </r>
    <r>
      <rPr>
        <b/>
        <sz val="10"/>
        <color rgb="FF000000"/>
        <rFont val="Calibri"/>
        <family val="2"/>
      </rPr>
      <t xml:space="preserve">FanPage Facebook: 
</t>
    </r>
    <r>
      <rPr>
        <sz val="10"/>
        <color rgb="FF000000"/>
        <rFont val="Calibri"/>
        <family val="2"/>
      </rPr>
      <t xml:space="preserve">LeonardoRicoRico.
</t>
    </r>
    <r>
      <rPr>
        <b/>
        <sz val="10"/>
        <color rgb="FF000000"/>
        <rFont val="Calibri"/>
        <family val="2"/>
      </rPr>
      <t xml:space="preserve">Instagram:
</t>
    </r>
    <r>
      <rPr>
        <sz val="10"/>
        <color rgb="FF000000"/>
        <rFont val="Calibri"/>
        <family val="2"/>
      </rPr>
      <t>Leonardoricorepresentante
https://m.facebook.com/story.php?story_fbid=1099336903747474&amp;id=557218911292612</t>
    </r>
  </si>
  <si>
    <r>
      <t xml:space="preserve">Participación en Mesas de trabajo </t>
    </r>
    <r>
      <rPr>
        <b/>
        <sz val="10"/>
        <rFont val="Calibri"/>
        <family val="2"/>
      </rPr>
      <t>Provincia del Guavio,</t>
    </r>
    <r>
      <rPr>
        <sz val="10"/>
        <rFont val="Calibri"/>
        <family val="2"/>
      </rPr>
      <t xml:space="preserve"> para la conformación del Plan de Desarrollo Departamental de </t>
    </r>
    <r>
      <rPr>
        <b/>
        <sz val="10"/>
        <rFont val="Calibri"/>
        <family val="2"/>
      </rPr>
      <t>Cundinamarca</t>
    </r>
    <r>
      <rPr>
        <sz val="10"/>
        <rFont val="Calibri"/>
        <family val="2"/>
      </rPr>
      <t xml:space="preserve">
Balance Legislativo</t>
    </r>
  </si>
  <si>
    <r>
      <rPr>
        <b/>
        <sz val="10"/>
        <color rgb="FF000000"/>
        <rFont val="Calibri"/>
        <family val="2"/>
      </rPr>
      <t xml:space="preserve">Twitter:
</t>
    </r>
    <r>
      <rPr>
        <sz val="10"/>
        <color rgb="FF000000"/>
        <rFont val="Calibri"/>
        <family val="2"/>
      </rPr>
      <t xml:space="preserve">@LeonardoRicoR
</t>
    </r>
    <r>
      <rPr>
        <b/>
        <sz val="10"/>
        <color rgb="FF000000"/>
        <rFont val="Calibri"/>
        <family val="2"/>
      </rPr>
      <t xml:space="preserve">FanPage Facebook: 
</t>
    </r>
    <r>
      <rPr>
        <sz val="10"/>
        <color rgb="FF000000"/>
        <rFont val="Calibri"/>
        <family val="2"/>
      </rPr>
      <t xml:space="preserve">LeonardoRicoRico.
</t>
    </r>
    <r>
      <rPr>
        <b/>
        <sz val="10"/>
        <color rgb="FF000000"/>
        <rFont val="Calibri"/>
        <family val="2"/>
      </rPr>
      <t xml:space="preserve">Instagram:
</t>
    </r>
    <r>
      <rPr>
        <sz val="10"/>
        <color rgb="FF000000"/>
        <rFont val="Calibri"/>
        <family val="2"/>
      </rPr>
      <t>Leonardoricorepresentante
https://m.facebook.com/story.php?story_fbid=1101880033493161&amp;id=557218911292612</t>
    </r>
  </si>
  <si>
    <r>
      <t xml:space="preserve">Participación en Mesas de trabajo </t>
    </r>
    <r>
      <rPr>
        <b/>
        <sz val="10"/>
        <rFont val="Calibri"/>
        <family val="2"/>
      </rPr>
      <t>Provincia de Sabana Occidente,</t>
    </r>
    <r>
      <rPr>
        <sz val="10"/>
        <rFont val="Calibri"/>
        <family val="2"/>
      </rPr>
      <t xml:space="preserve"> para la conformación del Plan de Desarrollo Departamental de </t>
    </r>
    <r>
      <rPr>
        <b/>
        <sz val="10"/>
        <rFont val="Calibri"/>
        <family val="2"/>
      </rPr>
      <t>Cundinamarca</t>
    </r>
    <r>
      <rPr>
        <sz val="10"/>
        <rFont val="Calibri"/>
        <family val="2"/>
      </rPr>
      <t xml:space="preserve">
Balance Legislativo</t>
    </r>
  </si>
  <si>
    <r>
      <rPr>
        <b/>
        <sz val="10"/>
        <color rgb="FF000000"/>
        <rFont val="Calibri"/>
        <family val="2"/>
      </rPr>
      <t xml:space="preserve">Twitter:
</t>
    </r>
    <r>
      <rPr>
        <sz val="10"/>
        <color rgb="FF000000"/>
        <rFont val="Calibri"/>
        <family val="2"/>
      </rPr>
      <t xml:space="preserve">@LeonardoRicoR
</t>
    </r>
    <r>
      <rPr>
        <b/>
        <sz val="10"/>
        <color rgb="FF000000"/>
        <rFont val="Calibri"/>
        <family val="2"/>
      </rPr>
      <t xml:space="preserve">FanPage Facebook: 
</t>
    </r>
    <r>
      <rPr>
        <sz val="10"/>
        <color rgb="FF000000"/>
        <rFont val="Calibri"/>
        <family val="2"/>
      </rPr>
      <t xml:space="preserve">LeonardoRicoRico.
</t>
    </r>
    <r>
      <rPr>
        <b/>
        <sz val="10"/>
        <color rgb="FF000000"/>
        <rFont val="Calibri"/>
        <family val="2"/>
      </rPr>
      <t xml:space="preserve">Instagram:
</t>
    </r>
    <r>
      <rPr>
        <sz val="10"/>
        <color rgb="FF000000"/>
        <rFont val="Calibri"/>
        <family val="2"/>
      </rPr>
      <t>Leonardoricorepresentante
https://m.facebook.com/story.php?story_fbid=1103576803323484&amp;id=557218911292612</t>
    </r>
  </si>
  <si>
    <r>
      <t xml:space="preserve">Participación en </t>
    </r>
    <r>
      <rPr>
        <b/>
        <sz val="10"/>
        <rFont val="Calibri"/>
        <family val="2"/>
      </rPr>
      <t>Congreso Nacional de Municipios 2020
"</t>
    </r>
    <r>
      <rPr>
        <sz val="10"/>
        <rFont val="Calibri"/>
        <family val="2"/>
      </rPr>
      <t>Federación Colombiana de Municipios" 
Balance Legislativo</t>
    </r>
  </si>
  <si>
    <r>
      <rPr>
        <b/>
        <sz val="10"/>
        <color rgb="FF000000"/>
        <rFont val="Calibri"/>
        <family val="2"/>
      </rPr>
      <t xml:space="preserve">Twitter:
</t>
    </r>
    <r>
      <rPr>
        <sz val="10"/>
        <color rgb="FF000000"/>
        <rFont val="Calibri"/>
        <family val="2"/>
      </rPr>
      <t xml:space="preserve">@LeonardoRicoR
</t>
    </r>
    <r>
      <rPr>
        <b/>
        <sz val="10"/>
        <color rgb="FF000000"/>
        <rFont val="Calibri"/>
        <family val="2"/>
      </rPr>
      <t xml:space="preserve">FanPage Facebook: 
</t>
    </r>
    <r>
      <rPr>
        <sz val="10"/>
        <color rgb="FF000000"/>
        <rFont val="Calibri"/>
        <family val="2"/>
      </rPr>
      <t xml:space="preserve">LeonardoRicoRico.
</t>
    </r>
    <r>
      <rPr>
        <b/>
        <sz val="10"/>
        <color rgb="FF000000"/>
        <rFont val="Calibri"/>
        <family val="2"/>
      </rPr>
      <t xml:space="preserve">Instagram:
</t>
    </r>
    <r>
      <rPr>
        <sz val="10"/>
        <color rgb="FF000000"/>
        <rFont val="Calibri"/>
        <family val="2"/>
      </rPr>
      <t>Leonardoricorepresentante
https://m.facebook.com/story.php?story_fbid=1113877865626711&amp;id=557218911292612</t>
    </r>
  </si>
  <si>
    <r>
      <t xml:space="preserve">Mesa de trabajo virtual, Análisis y metodologías para la conformación de la </t>
    </r>
    <r>
      <rPr>
        <b/>
        <sz val="10"/>
        <rFont val="Calibri"/>
        <family val="2"/>
      </rPr>
      <t>Región Metropolitana</t>
    </r>
    <r>
      <rPr>
        <sz val="10"/>
        <rFont val="Calibri"/>
        <family val="2"/>
      </rPr>
      <t xml:space="preserve">
Bogotá - Cundinamarca</t>
    </r>
  </si>
  <si>
    <r>
      <rPr>
        <b/>
        <sz val="10"/>
        <color rgb="FF000000"/>
        <rFont val="Calibri"/>
        <family val="2"/>
      </rPr>
      <t xml:space="preserve">Twitter:
</t>
    </r>
    <r>
      <rPr>
        <sz val="10"/>
        <color rgb="FF000000"/>
        <rFont val="Calibri"/>
        <family val="2"/>
      </rPr>
      <t xml:space="preserve">@LeonardoRicoR
</t>
    </r>
    <r>
      <rPr>
        <b/>
        <sz val="10"/>
        <color rgb="FF000000"/>
        <rFont val="Calibri"/>
        <family val="2"/>
      </rPr>
      <t xml:space="preserve">FanPage Facebook: 
</t>
    </r>
    <r>
      <rPr>
        <sz val="10"/>
        <color rgb="FF000000"/>
        <rFont val="Calibri"/>
        <family val="2"/>
      </rPr>
      <t xml:space="preserve">LeonardoRicoRico.
</t>
    </r>
    <r>
      <rPr>
        <b/>
        <sz val="10"/>
        <color rgb="FF000000"/>
        <rFont val="Calibri"/>
        <family val="2"/>
      </rPr>
      <t xml:space="preserve">Instagram:
</t>
    </r>
    <r>
      <rPr>
        <sz val="10"/>
        <color rgb="FF000000"/>
        <rFont val="Calibri"/>
        <family val="2"/>
      </rPr>
      <t>Leonardoricorepresentante
https://m.facebook.com/story.php?story_fbid=1154485208232643&amp;id=557218911292612</t>
    </r>
  </si>
  <si>
    <r>
      <t xml:space="preserve">Estrategia </t>
    </r>
    <r>
      <rPr>
        <b/>
        <sz val="10"/>
        <rFont val="Calibri"/>
        <family val="2"/>
      </rPr>
      <t>"Representantes Cómo Vamos"</t>
    </r>
  </si>
  <si>
    <r>
      <rPr>
        <b/>
        <sz val="10"/>
        <color rgb="FF000000"/>
        <rFont val="Calibri"/>
        <family val="2"/>
      </rPr>
      <t xml:space="preserve">Twitter:
</t>
    </r>
    <r>
      <rPr>
        <sz val="10"/>
        <color rgb="FF000000"/>
        <rFont val="Calibri"/>
        <family val="2"/>
      </rPr>
      <t>@LeonardoRicoR
https://twitter.com/CamaraColombia/status/1277230711947362305?s=19</t>
    </r>
  </si>
  <si>
    <r>
      <t>Mesas de trabajo virtual con lideres de las</t>
    </r>
    <r>
      <rPr>
        <b/>
        <sz val="10"/>
        <rFont val="Calibri"/>
        <family val="2"/>
      </rPr>
      <t xml:space="preserve"> Provincias de Alto Magdalena y Tequendama - Cundinamarca
</t>
    </r>
    <r>
      <rPr>
        <sz val="10"/>
        <rFont val="Calibri"/>
        <family val="2"/>
      </rPr>
      <t>Balance Legislativo</t>
    </r>
  </si>
  <si>
    <r>
      <rPr>
        <b/>
        <sz val="10"/>
        <color rgb="FF000000"/>
        <rFont val="Calibri"/>
        <family val="2"/>
      </rPr>
      <t xml:space="preserve">Facebook: 
</t>
    </r>
    <r>
      <rPr>
        <sz val="10"/>
        <color rgb="FF000000"/>
        <rFont val="Calibri"/>
        <family val="2"/>
      </rPr>
      <t xml:space="preserve">LeonardoRicoRico.
</t>
    </r>
    <r>
      <rPr>
        <b/>
        <sz val="10"/>
        <color rgb="FF000000"/>
        <rFont val="Calibri"/>
        <family val="2"/>
      </rPr>
      <t xml:space="preserve">Instagram:
</t>
    </r>
    <r>
      <rPr>
        <sz val="10"/>
        <color rgb="FF000000"/>
        <rFont val="Calibri"/>
        <family val="2"/>
      </rPr>
      <t>Leonardoricorepresentante
https://m.facebook.com/story.php?story_fbid=1202022830145547&amp;id=557218911292612</t>
    </r>
  </si>
  <si>
    <r>
      <t xml:space="preserve">Atención a </t>
    </r>
    <r>
      <rPr>
        <b/>
        <sz val="10"/>
        <rFont val="Calibri"/>
        <family val="2"/>
      </rPr>
      <t>Peticiones, Quejas, Reclamos, Sugerencias y Denuncias</t>
    </r>
    <r>
      <rPr>
        <sz val="10"/>
        <rFont val="Calibri"/>
        <family val="2"/>
      </rPr>
      <t xml:space="preserve"> para garantizar el acceso oportuno a través de los diferentes canales de atención de la ciudadanía y grupos de interés para con la Cámara de Representantes, dando cumplimiento a lo establecido por la ley 1755 de 2015</t>
    </r>
  </si>
  <si>
    <r>
      <t xml:space="preserve">La bancada antioqueña junto al gobernador de Antioquia Anibal Gaviria y la vicepresidente Marta Lucia </t>
    </r>
    <r>
      <rPr>
        <sz val="10"/>
        <rFont val="Arial"/>
        <family val="2"/>
      </rPr>
      <t>Ramirez</t>
    </r>
    <r>
      <rPr>
        <sz val="10"/>
        <color rgb="FF1C1E21"/>
        <rFont val="Arial"/>
        <family val="2"/>
      </rPr>
      <t>. El </t>
    </r>
    <r>
      <rPr>
        <sz val="10"/>
        <rFont val="Arial"/>
        <family val="2"/>
      </rPr>
      <t>Centro Democrático continúa</t>
    </r>
    <r>
      <rPr>
        <sz val="10"/>
        <color rgb="FF1C1E21"/>
        <rFont val="Arial"/>
        <family val="2"/>
      </rPr>
      <t xml:space="preserve"> trabajando por las regiones! </t>
    </r>
  </si>
  <si>
    <r>
      <t>Hoy estuvimos reunidos con el Alcalde de </t>
    </r>
    <r>
      <rPr>
        <sz val="10"/>
        <color rgb="FF365899"/>
        <rFont val="Inherit"/>
      </rPr>
      <t>#</t>
    </r>
    <r>
      <rPr>
        <sz val="10"/>
        <color rgb="FF385898"/>
        <rFont val="Inherit"/>
      </rPr>
      <t>Bello</t>
    </r>
    <r>
      <rPr>
        <sz val="10"/>
        <color rgb="FF1C1E21"/>
        <rFont val="Arial"/>
        <family val="2"/>
      </rPr>
      <t> </t>
    </r>
    <r>
      <rPr>
        <sz val="10"/>
        <color rgb="FF385898"/>
        <rFont val="Arial"/>
        <family val="2"/>
      </rPr>
      <t>Oscar Andrés Pérez Muñoz</t>
    </r>
    <r>
      <rPr>
        <sz val="10"/>
        <color rgb="FF1C1E21"/>
        <rFont val="Arial"/>
        <family val="2"/>
      </rPr>
      <t>, donde se expusieron las diferentes estrategias que se han implementado en el municipio frente al manejo por el </t>
    </r>
    <r>
      <rPr>
        <sz val="10"/>
        <color rgb="FF365899"/>
        <rFont val="Inherit"/>
      </rPr>
      <t>#</t>
    </r>
    <r>
      <rPr>
        <sz val="10"/>
        <color rgb="FF385898"/>
        <rFont val="Inherit"/>
      </rPr>
      <t>COVIDー19</t>
    </r>
  </si>
  <si>
    <r>
      <rPr>
        <b/>
        <sz val="10"/>
        <color rgb="FF000000"/>
        <rFont val="Calibri"/>
        <family val="2"/>
      </rPr>
      <t xml:space="preserve">Twitter:
</t>
    </r>
    <r>
      <rPr>
        <sz val="10"/>
        <color rgb="FF000000"/>
        <rFont val="Calibri"/>
        <family val="2"/>
      </rPr>
      <t xml:space="preserve">@LeonardoRicoR
</t>
    </r>
    <r>
      <rPr>
        <b/>
        <sz val="10"/>
        <color rgb="FF000000"/>
        <rFont val="Calibri"/>
        <family val="2"/>
      </rPr>
      <t xml:space="preserve">FanPage Facebook: 
</t>
    </r>
    <r>
      <rPr>
        <sz val="10"/>
        <color rgb="FF000000"/>
        <rFont val="Calibri"/>
        <family val="2"/>
      </rPr>
      <t xml:space="preserve">LeonardoRicoRico.
</t>
    </r>
    <r>
      <rPr>
        <b/>
        <sz val="10"/>
        <color rgb="FF000000"/>
        <rFont val="Calibri"/>
        <family val="2"/>
      </rPr>
      <t xml:space="preserve">Instagram:
</t>
    </r>
    <r>
      <rPr>
        <sz val="10"/>
        <color rgb="FF000000"/>
        <rFont val="Calibri"/>
        <family val="2"/>
      </rPr>
      <t>Leonardoricorepresentante
https://m.facebook.com/story.php?story_fbid=1086564238358074&amp;id=557218911292612</t>
    </r>
  </si>
  <si>
    <r>
      <t xml:space="preserve">Participación en </t>
    </r>
    <r>
      <rPr>
        <b/>
        <sz val="10"/>
        <rFont val="Calibri"/>
        <family val="2"/>
      </rPr>
      <t>1er Foro de competitividad panelera.</t>
    </r>
    <r>
      <rPr>
        <sz val="10"/>
        <rFont val="Calibri"/>
        <family val="2"/>
      </rPr>
      <t xml:space="preserve">
Balance Legislativo</t>
    </r>
  </si>
  <si>
    <r>
      <rPr>
        <b/>
        <sz val="10"/>
        <color rgb="FF000000"/>
        <rFont val="Calibri"/>
        <family val="2"/>
      </rPr>
      <t xml:space="preserve">Twitter:
</t>
    </r>
    <r>
      <rPr>
        <sz val="10"/>
        <color rgb="FF000000"/>
        <rFont val="Calibri"/>
        <family val="2"/>
      </rPr>
      <t xml:space="preserve">@LeonardoRicoR
</t>
    </r>
    <r>
      <rPr>
        <b/>
        <sz val="10"/>
        <color rgb="FF000000"/>
        <rFont val="Calibri"/>
        <family val="2"/>
      </rPr>
      <t xml:space="preserve">FanPage Facebook: 
</t>
    </r>
    <r>
      <rPr>
        <sz val="10"/>
        <color rgb="FF000000"/>
        <rFont val="Calibri"/>
        <family val="2"/>
      </rPr>
      <t xml:space="preserve">LeonardoRicoRico.
</t>
    </r>
    <r>
      <rPr>
        <b/>
        <sz val="10"/>
        <color rgb="FF000000"/>
        <rFont val="Calibri"/>
        <family val="2"/>
      </rPr>
      <t xml:space="preserve">Instagram:
</t>
    </r>
    <r>
      <rPr>
        <sz val="10"/>
        <color rgb="FF000000"/>
        <rFont val="Calibri"/>
        <family val="2"/>
      </rPr>
      <t>Leonardoricorepresentante
https://m.facebook.com/story.php?story_fbid=1161954170819080&amp;id=557218911292612</t>
    </r>
  </si>
  <si>
    <r>
      <t>Foro virtual
"</t>
    </r>
    <r>
      <rPr>
        <b/>
        <sz val="10"/>
        <rFont val="Calibri"/>
        <family val="2"/>
      </rPr>
      <t xml:space="preserve">La importancia de los Jóvenes en la política actual"
</t>
    </r>
    <r>
      <rPr>
        <sz val="10"/>
        <rFont val="Calibri"/>
        <family val="2"/>
      </rPr>
      <t>Red Jóvenes Nuevo Liderazgo</t>
    </r>
  </si>
  <si>
    <r>
      <t xml:space="preserve">Twitter: </t>
    </r>
    <r>
      <rPr>
        <sz val="10"/>
        <color rgb="FF0070C0"/>
        <rFont val="Calibri"/>
        <family val="2"/>
      </rPr>
      <t>@ChriGarces</t>
    </r>
    <r>
      <rPr>
        <sz val="10"/>
        <color rgb="FF000000"/>
        <rFont val="Calibri"/>
        <family val="2"/>
      </rPr>
      <t xml:space="preserve">
Facebook: </t>
    </r>
    <r>
      <rPr>
        <sz val="10"/>
        <color rgb="FF0070C0"/>
        <rFont val="Calibri"/>
        <family val="2"/>
      </rPr>
      <t>@christian.garcesaljure</t>
    </r>
    <r>
      <rPr>
        <sz val="10"/>
        <color rgb="FF000000"/>
        <rFont val="Calibri"/>
        <family val="2"/>
      </rPr>
      <t xml:space="preserve">
Instagram: </t>
    </r>
    <r>
      <rPr>
        <sz val="10"/>
        <color rgb="FF0070C0"/>
        <rFont val="Calibri"/>
        <family val="2"/>
      </rPr>
      <t>@chrigarces</t>
    </r>
  </si>
  <si>
    <r>
      <t xml:space="preserve">Twitter: </t>
    </r>
    <r>
      <rPr>
        <sz val="10"/>
        <color rgb="FF0070C0"/>
        <rFont val="Calibri"/>
        <family val="2"/>
      </rPr>
      <t>@ChriGarces</t>
    </r>
    <r>
      <rPr>
        <sz val="10"/>
        <color rgb="FF000000"/>
        <rFont val="Calibri"/>
        <family val="2"/>
      </rPr>
      <t xml:space="preserve">
Facebook: </t>
    </r>
    <r>
      <rPr>
        <sz val="10"/>
        <color rgb="FF0070C0"/>
        <rFont val="Calibri"/>
        <family val="2"/>
      </rPr>
      <t>@christian.garcesaljure</t>
    </r>
    <r>
      <rPr>
        <sz val="10"/>
        <color rgb="FF000000"/>
        <rFont val="Calibri"/>
        <family val="2"/>
      </rPr>
      <t xml:space="preserve">
Instagram: </t>
    </r>
    <r>
      <rPr>
        <sz val="10"/>
        <color rgb="FF0070C0"/>
        <rFont val="Calibri"/>
        <family val="2"/>
      </rPr>
      <t>@chrigarces</t>
    </r>
    <r>
      <rPr>
        <sz val="10"/>
        <color rgb="FF000000"/>
        <rFont val="Calibri"/>
        <family val="2"/>
      </rPr>
      <t xml:space="preserve">
Página Web: </t>
    </r>
    <r>
      <rPr>
        <sz val="10"/>
        <color rgb="FF0070C0"/>
        <rFont val="Calibri"/>
        <family val="2"/>
      </rPr>
      <t>http://www.christiangarces.org/</t>
    </r>
  </si>
  <si>
    <r>
      <t xml:space="preserve">Twitter: </t>
    </r>
    <r>
      <rPr>
        <sz val="10"/>
        <color rgb="FF0070C0"/>
        <rFont val="Calibri"/>
        <family val="2"/>
      </rPr>
      <t>@ChriGarces</t>
    </r>
    <r>
      <rPr>
        <sz val="10"/>
        <color rgb="FF000000"/>
        <rFont val="Calibri"/>
        <family val="2"/>
      </rPr>
      <t xml:space="preserve">
Facebook: </t>
    </r>
    <r>
      <rPr>
        <sz val="10"/>
        <color rgb="FF0070C0"/>
        <rFont val="Calibri"/>
        <family val="2"/>
      </rPr>
      <t>@christian.garcesaljure</t>
    </r>
    <r>
      <rPr>
        <sz val="10"/>
        <color rgb="FF000000"/>
        <rFont val="Calibri"/>
        <family val="2"/>
      </rPr>
      <t xml:space="preserve">
Instagram: </t>
    </r>
    <r>
      <rPr>
        <sz val="10"/>
        <color rgb="FF0070C0"/>
        <rFont val="Calibri"/>
        <family val="2"/>
      </rPr>
      <t>@chrigarces</t>
    </r>
    <r>
      <rPr>
        <sz val="10"/>
        <color rgb="FF000000"/>
        <rFont val="Calibri"/>
        <family val="2"/>
      </rPr>
      <t xml:space="preserve">
Líneas de WhatsApp H. R &amp; UTL</t>
    </r>
  </si>
  <si>
    <r>
      <t xml:space="preserve">Facebook: </t>
    </r>
    <r>
      <rPr>
        <sz val="10"/>
        <color rgb="FF0070C0"/>
        <rFont val="Calibri"/>
        <family val="2"/>
      </rPr>
      <t xml:space="preserve">@christian.garcesaljure
</t>
    </r>
    <r>
      <rPr>
        <sz val="10"/>
        <rFont val="Calibri"/>
        <family val="2"/>
      </rPr>
      <t>Live INSOR:</t>
    </r>
    <r>
      <rPr>
        <sz val="10"/>
        <color rgb="FF0070C0"/>
        <rFont val="Calibri"/>
        <family val="2"/>
      </rPr>
      <t xml:space="preserve"> @InstitutoNacionalparaSordos</t>
    </r>
  </si>
  <si>
    <r>
      <t xml:space="preserve">Twitter: </t>
    </r>
    <r>
      <rPr>
        <sz val="10"/>
        <color rgb="FF0070C0"/>
        <rFont val="Calibri"/>
        <family val="2"/>
      </rPr>
      <t>@ChriGarces</t>
    </r>
    <r>
      <rPr>
        <sz val="10"/>
        <color rgb="FF000000"/>
        <rFont val="Calibri"/>
        <family val="2"/>
      </rPr>
      <t xml:space="preserve">
Facebook: </t>
    </r>
    <r>
      <rPr>
        <sz val="10"/>
        <color rgb="FF0070C0"/>
        <rFont val="Calibri"/>
        <family val="2"/>
      </rPr>
      <t>@christian.garcesaljure</t>
    </r>
    <r>
      <rPr>
        <sz val="10"/>
        <color rgb="FF000000"/>
        <rFont val="Calibri"/>
        <family val="2"/>
      </rPr>
      <t xml:space="preserve">
Instagram: </t>
    </r>
    <r>
      <rPr>
        <sz val="10"/>
        <color rgb="FF0070C0"/>
        <rFont val="Calibri"/>
        <family val="2"/>
      </rPr>
      <t>@chrigarces</t>
    </r>
    <r>
      <rPr>
        <sz val="10"/>
        <color rgb="FF000000"/>
        <rFont val="Calibri"/>
        <family val="2"/>
      </rPr>
      <t xml:space="preserve">
WhatsApp, Zoom &amp; Teams</t>
    </r>
  </si>
  <si>
    <r>
      <t xml:space="preserve">Twitter: </t>
    </r>
    <r>
      <rPr>
        <sz val="10"/>
        <color rgb="FF0070C0"/>
        <rFont val="Calibri"/>
        <family val="2"/>
      </rPr>
      <t>@ChriGarces</t>
    </r>
    <r>
      <rPr>
        <sz val="10"/>
        <color rgb="FF000000"/>
        <rFont val="Calibri"/>
        <family val="2"/>
      </rPr>
      <t xml:space="preserve">
Facebook: </t>
    </r>
    <r>
      <rPr>
        <sz val="10"/>
        <color rgb="FF0070C0"/>
        <rFont val="Calibri"/>
        <family val="2"/>
      </rPr>
      <t>@christian.garcesaljure</t>
    </r>
    <r>
      <rPr>
        <sz val="10"/>
        <color rgb="FF000000"/>
        <rFont val="Calibri"/>
        <family val="2"/>
      </rPr>
      <t xml:space="preserve">
Instagram: </t>
    </r>
    <r>
      <rPr>
        <sz val="10"/>
        <color rgb="FF0070C0"/>
        <rFont val="Calibri"/>
        <family val="2"/>
      </rPr>
      <t>@chrigarces</t>
    </r>
    <r>
      <rPr>
        <sz val="10"/>
        <color rgb="FF000000"/>
        <rFont val="Calibri"/>
        <family val="2"/>
      </rPr>
      <t xml:space="preserve">
Zoom &amp; Teams</t>
    </r>
  </si>
  <si>
    <r>
      <rPr>
        <u/>
        <sz val="10"/>
        <color rgb="FF000080"/>
        <rFont val="Calibri"/>
        <family val="2"/>
      </rPr>
      <t>https://www.facebook.com/kelyn.gonzalezduarte.7</t>
    </r>
    <r>
      <rPr>
        <sz val="10"/>
        <color rgb="FF000000"/>
        <rFont val="Calibri"/>
        <family val="2"/>
      </rPr>
      <t xml:space="preserve">,      </t>
    </r>
    <r>
      <rPr>
        <u/>
        <sz val="10"/>
        <color rgb="FF000080"/>
        <rFont val="Calibri"/>
        <family val="2"/>
      </rPr>
      <t>https://www.instagram.com/kellyjohana62/</t>
    </r>
    <r>
      <rPr>
        <sz val="10"/>
        <color rgb="FF000000"/>
        <rFont val="Calibri"/>
        <family val="2"/>
      </rPr>
      <t xml:space="preserve">; </t>
    </r>
    <r>
      <rPr>
        <u/>
        <sz val="10"/>
        <color rgb="FF000080"/>
        <rFont val="Calibri"/>
        <family val="2"/>
      </rPr>
      <t>https://twitter.com/duarte_kelyn</t>
    </r>
  </si>
  <si>
    <r>
      <rPr>
        <u/>
        <sz val="10"/>
        <color rgb="FF000080"/>
        <rFont val="Helvetica"/>
      </rPr>
      <t>onumujeres.colombia@unwomen.org</t>
    </r>
  </si>
  <si>
    <r>
      <rPr>
        <u/>
        <sz val="10"/>
        <color rgb="FF000080"/>
        <rFont val="Calibri"/>
        <family val="2"/>
      </rPr>
      <t>www.presidencia.gov.co</t>
    </r>
  </si>
  <si>
    <r>
      <t xml:space="preserve">No </t>
    </r>
    <r>
      <rPr>
        <sz val="10"/>
        <rFont val="Calibri (Cuerpo)"/>
      </rPr>
      <t xml:space="preserve">aplica </t>
    </r>
  </si>
  <si>
    <r>
      <t xml:space="preserve">Audiencia Publica: </t>
    </r>
    <r>
      <rPr>
        <i/>
        <sz val="10"/>
        <rFont val="Calibri"/>
        <family val="2"/>
      </rPr>
      <t>trapos rojos, producción de alimentos y trabajo en el campo.</t>
    </r>
  </si>
  <si>
    <r>
      <t xml:space="preserve">Rendición de cuentas a la ciudadanía: </t>
    </r>
    <r>
      <rPr>
        <i/>
        <sz val="10"/>
        <rFont val="Calibri"/>
        <family val="2"/>
      </rPr>
      <t>Construyendo la Curul de la Gente del Común.</t>
    </r>
  </si>
  <si>
    <r>
      <t xml:space="preserve">
</t>
    </r>
    <r>
      <rPr>
        <u/>
        <sz val="10"/>
        <color rgb="FF0000FF"/>
        <rFont val="Arial"/>
        <family val="2"/>
      </rPr>
      <t xml:space="preserve">https://www.juanitaenelcongreso.com/
https://www.juanitaenelcongreso.com/agenda
https://twitter.com/juanitagoe
</t>
    </r>
  </si>
  <si>
    <t>MATRIZ - ACCIONES PLAN DE PARTICIPACIÓN CIUDADANA AÑO 2020 - II SEMESTRE</t>
  </si>
  <si>
    <t>3.3. Promover en el proceso legislativo, la transparencia, participación y servicio al ciudadano</t>
  </si>
  <si>
    <t>Una Audiencia Pública Decretos Legislativos Covid. </t>
  </si>
  <si>
    <t>Ciudadanía y grupos de interés </t>
  </si>
  <si>
    <t>Julio - Diciembre dde 2020</t>
  </si>
  <si>
    <t>Este evento fue transmitido por Canal Congreso, Facebook y Youtube y virtual</t>
  </si>
  <si>
    <t>Periodicamente, durante toda la legislatura</t>
  </si>
  <si>
    <t>Audiencia: Ejercicio de Cabildeo</t>
  </si>
  <si>
    <t>Agosto 2 de 2020</t>
  </si>
  <si>
    <t>Agosto - Diciembre 2020</t>
  </si>
  <si>
    <t>Participación Polìtica de Servidores Públicos</t>
  </si>
  <si>
    <t>Septiembre de 2020</t>
  </si>
  <si>
    <t>No aplica </t>
  </si>
  <si>
    <t>Septiembre - Diciembre de 2020</t>
  </si>
  <si>
    <t xml:space="preserve">H.R. LUIS ALBERTO ALBÁN URBANO </t>
  </si>
  <si>
    <t>Twitter: @AlbanFarc / Facebook: Luis Alberto Alban /Instagram: @LuisAlbertoAlbanu</t>
  </si>
  <si>
    <t>Generación de contenidos diarios acerca del trámite legislativo uso de redes sociales</t>
  </si>
  <si>
    <t>Contenidos digitales diarios relacionados con la labor legislativa y el trabajo diario del representante a la Cámara Erwin Arias Betancur.</t>
  </si>
  <si>
    <t>Las cuentas fueron creadas en 2015</t>
  </si>
  <si>
    <t>Facebook: www.facebook.com/erwinariasb</t>
  </si>
  <si>
    <t>Instagram: @erwinarias</t>
  </si>
  <si>
    <t>Estrategia creada desde la Dirección de Comunicaciones del Representante a la Cámara Erwin Arias Betancur para difusión de contenidos del trabajo legislativo.</t>
  </si>
  <si>
    <t>REPRESENTANTE A LA CÁMARA ERWIN ARIAS BETANCUR</t>
  </si>
  <si>
    <t>PROMULGACIÓN DE PROYECTOS Y LEYES</t>
  </si>
  <si>
    <t>22 de julio 2020</t>
  </si>
  <si>
    <t>Promulgación del Acto Legislativo "Cadena perpetua para violadores de niños" realizada por la Presidencia de la República en la cual se participa como coautor de la iniciativa.</t>
  </si>
  <si>
    <t>PRESIDENCIA DE LA REPÚBLICA</t>
  </si>
  <si>
    <t>https://fb.watch/2nfSsY0ETW/</t>
  </si>
  <si>
    <t>Diálogos ciudadanos virtuales con las comunidades de diferentes municipios del departamento de Caldas.</t>
  </si>
  <si>
    <t>31 de Julio 2020</t>
  </si>
  <si>
    <t>https://www.facebook.com/erwinariasb/posts/3134747366603796</t>
  </si>
  <si>
    <t>Diálogos ciudadanos liderados por el representante a la Cámara Erwin Arias Betancur con el objetivo de estudiar y analizar necesidades en los territorios y comunidades del departamento de Caldas</t>
  </si>
  <si>
    <t>https://www.facebook.com/erwinariasb/posts/3171544589590740</t>
  </si>
  <si>
    <t>Agosto de 2020</t>
  </si>
  <si>
    <t>27 de agosto 2020</t>
  </si>
  <si>
    <t>https://www.facebook.com/erwinariasb/posts/3214387125306486</t>
  </si>
  <si>
    <t>PRESENTACIÓN DE PROYECTOS Y COMISIONES</t>
  </si>
  <si>
    <t>Instalación de la Comisión Accidental de Ecosistemas de Alta Montaña.</t>
  </si>
  <si>
    <t>28 de agosto 2020</t>
  </si>
  <si>
    <t>https://www.facebook.com/erwinariasb/posts/3227113120700553</t>
  </si>
  <si>
    <t>Instalación de la Comisión Accidental de Ecosistemas de Alta Montaña de la Cámara de Representantes a través de la Plataforma Zoom y Youtube Live.</t>
  </si>
  <si>
    <t>COMISIÓN ACCIDENTAL DE ECOSISTEMAS DE ALTA MONTAÑA</t>
  </si>
  <si>
    <t>02 de septiembre 2020</t>
  </si>
  <si>
    <t>https://www.facebook.com/erwinariasb/posts/3233575240054341</t>
  </si>
  <si>
    <t>Diálogo ciudadano virtal de la Comisión de Emprendimiento de la Cámara de Representantes en la que participaron Gobierno Nacional, INNpulsa, DIAN, Sena y ciudadanía para evaluar acciones tendientes a la reapertura y reactivación gradual de empresas y emprendedores en el marco de la crisis generada por la pandemia Covid 19</t>
  </si>
  <si>
    <t>04 de septiembre 2020</t>
  </si>
  <si>
    <t>https://www.facebook.com/erwinariasb/posts/3238394069572458</t>
  </si>
  <si>
    <t>Reunión virtual a través de la plataforma Zoom con la ciudadanía y múltiples entidades públicas y privadas para analizar la reapertura de empresas en el marco de la crisis generada por la pandemia Covid 19.</t>
  </si>
  <si>
    <t>COMISIÓN ACCIDENTAL DE EMPRENDIMIENTO</t>
  </si>
  <si>
    <t>Encuentro con concejales y líderes sociales del departamento de Caldas</t>
  </si>
  <si>
    <t>15 de septiembre 2020</t>
  </si>
  <si>
    <t>https://www.facebook.com/erwinariasb/posts/3271522002926331</t>
  </si>
  <si>
    <t>Encuentro presencial con los concejales y líderes sociales del departamento de Caldas. La actividad contó con las medidas de bioseguridad establecidas por las autoridades correspondientes.</t>
  </si>
  <si>
    <t>Diálogos de participación ciudadana Partido Cambio Radical y exposición del trabajo legislativo realizado en la Cámara de Representantes y el Senado de la República.</t>
  </si>
  <si>
    <t>28 de septiembre 2020</t>
  </si>
  <si>
    <t>https://fb.watch/2nthQp6oxz/</t>
  </si>
  <si>
    <t>Actividad realizada en la plataforma Zoom con acompañamiento del Partido Cambio Radical.</t>
  </si>
  <si>
    <t>08 de octubre 2020</t>
  </si>
  <si>
    <t>https://www.facebook.com/erwinariasb/posts/3343694945709036</t>
  </si>
  <si>
    <t>Encuentro presencial con los líderes sociales del municipio de Manzanares, Caldas. La actividad contó con las medidas de bioseguridad establecidas por las autoridades correspondientes.</t>
  </si>
  <si>
    <t>Conferencia internacional sobre Institucionalidad Democrática, invitación que recibí de la Political Network For Values.</t>
  </si>
  <si>
    <t>09 de Octubre 2020</t>
  </si>
  <si>
    <t>https://www.facebook.com/erwinariasb/posts/3345950488816815</t>
  </si>
  <si>
    <t>Conferencia virtual internacional liderada por Political network Values a través de la plataforma Zoom</t>
  </si>
  <si>
    <t>POLITICAL NETWORK FOR VALUES</t>
  </si>
  <si>
    <t>Socialización de la Ley 2044 de 2020, "Por el cual se dictan normas para el saneamiento de predios ocupados por asentamientos humanos ilegales y se dictan otras disposiciones", en la comunidad de la Alameda (La Dorada, Caldas)</t>
  </si>
  <si>
    <t>Octubre de 2020</t>
  </si>
  <si>
    <t>10 de octubre 2020</t>
  </si>
  <si>
    <t>https://www.facebook.com/erwinariasb/posts/3349587398453124</t>
  </si>
  <si>
    <t>Socialización Ley 2044 de 2020 en La Dorada, Caldas. Encuentro presencial con todas las medidas de bioseguridad establecidas por las autoridades correspondientes.</t>
  </si>
  <si>
    <t>Encuentro con el Ministerio de Salud, Gobernación de Caldas, Alcaldía de Manizales Y entidades públicas y privadas para estudiar situación del Covid 19 en el departamento de Caldas y en la ciudad de Manizales.</t>
  </si>
  <si>
    <t>15 de octubre 2020</t>
  </si>
  <si>
    <t>https://www.facebook.com/erwinariasb/posts/3364172400327957</t>
  </si>
  <si>
    <t>https://www.facebook.com/erwinariasb/posts/3365879053490625</t>
  </si>
  <si>
    <t>Encuentro presencial con el Ministerio de Salud, Gobernación de Caldas, Alcaldía de Manizales, entidades y ciudadanía para analizar el pico de la pandemia Covid 19 en el departamento y la ciudad. El encuentro contó con todas las medidas de bioseguridad.</t>
  </si>
  <si>
    <t>MINISTERIO DE SALUD, GOBERNACIÓN DE CALDAS Y ALCALDÍA DE MANIZALES.</t>
  </si>
  <si>
    <t>Mesa de trabajo y diálogo ciudadano con la Alcaldía de Neira (Caldas), líderes y comunidades focalizadas del municipio.</t>
  </si>
  <si>
    <t>16 de octubre 2020</t>
  </si>
  <si>
    <t>https://www.facebook.com/erwinariasb/posts/3366887690056428</t>
  </si>
  <si>
    <t>Encuentro presencial con el alcalde de neira, Caldas y la ciudadanía. La actividad contó con todas las medidas de bioseguridad establecidas por las autoridades correspondientes.</t>
  </si>
  <si>
    <t>REPRESENTANTE A LA CÁMARA ERWIN ARIAS BETANCUR Y ALCALDÍA DE NEIRA.</t>
  </si>
  <si>
    <t>Visita a diferentes municipios y comunidades del departamento de Caldas con el Ministerio de las Tecnologías de la Información y las Comunicaciones (MinTic).</t>
  </si>
  <si>
    <t>22 de octubre 2020</t>
  </si>
  <si>
    <t>https://fb.watch/2nA4sc_ZOa/</t>
  </si>
  <si>
    <t>23 de octubre 2020</t>
  </si>
  <si>
    <t>https://www.facebook.com/erwinariasb/posts/3384432734968590</t>
  </si>
  <si>
    <t>Encuentro presencial con representantes del sector cafetero en el departamento de Caldas y los congresistas de la región. La actividad contó con los protocolos de bioseguridad requiridos por las autoridades correspondientes.</t>
  </si>
  <si>
    <t>GREMIO CAFETERO DE CALDAS</t>
  </si>
  <si>
    <t>Visita del Presidente de la República Iván Duque Márquez al terreno en el que se construirá el Aeropuerto del Café en Palestina, Caldas.</t>
  </si>
  <si>
    <t>Evento presencial que se realizó en Palestina, Caldas y fue liderado por la Presidencia de la República. El acto contó con las medidas de bioseguridad establecidas por las autoridades correspondientes.</t>
  </si>
  <si>
    <t>Audiencia Pública del proyecto de Ley 063 de 2020 C, "Por medio del cual se establecen disposiciones para reglamentar el derecho fundamental a morir dignamente, bajo la modalidad de eutanasia”.</t>
  </si>
  <si>
    <t>06 de noviembre 2020</t>
  </si>
  <si>
    <t>https://fb.watch/2nByQ7UY5w/</t>
  </si>
  <si>
    <t>Audiencia pública realizada en la plataforma Zoom con la participación de congresistas, fundaciones, asociaciones, gremios y ciudadanía referente al proyecto de Eutanasia, el cual sería debatido en Plenaria de Cámara de Representantes.</t>
  </si>
  <si>
    <t>SECRETARÍA GENERAL Y REPRESENTANTE A LA CÁMARA ERWIN ARIAS BETANCUR</t>
  </si>
  <si>
    <t>14 de noviembre 2020</t>
  </si>
  <si>
    <t>https://www.facebook.com/erwinariasb/posts/3444376778974185</t>
  </si>
  <si>
    <t>Visita presencial del Ministerio de Salud en el cual se participa como invitado al encuentro con la Alcaldía y la ciudadanía; además, se entregaron también implementos de salud por parte del Ministerio. La actividad se realizó con los protoclos de bioseguridad establecidos por las autoridades correspondientes.</t>
  </si>
  <si>
    <t>MINISTERIO DE SALUD Y ALCALDÍA DE SAMANÁ, CALDAS</t>
  </si>
  <si>
    <t>Viaje por el Río Magdalena desde La Dorada, Caldas hasta Barrancabermeja, Santander con gobernadores y alcaldes de Caldas, Santander, Boyacá, Cundinamarca y Antioquia. Objetivo: Solicitar al Gobierno Nacional y a Cormagdalena la navegabilidad del río Magdalena hasta el centro del país.</t>
  </si>
  <si>
    <t>Noviembre de 2020</t>
  </si>
  <si>
    <t>26 de noviembre 2020</t>
  </si>
  <si>
    <t>GOBERNACIONES Y ALCALDÍAS DE MUNICIPIOS RIBEREÑOS DEL RÍO MAGDALENA DE CALDAS, CUNDINAMARCA, ANTIOQUIA, BOYACÁ Y SANTANDER</t>
  </si>
  <si>
    <t>30 de noviembre 2020</t>
  </si>
  <si>
    <t>Encuentro de jóvenes de Caldas a través de la plataforma Zoom con el objetivo de evaluar las políticas actuales orientadas a los jóvenes, estudiar los proyectos en beneficio de la juventud colombiana y presentar el trabajo legislativo realizado desde la Cámara de Representantes dirigido a esta población.</t>
  </si>
  <si>
    <t>Audiencia pública de la Comisión Legal de Derechos Humanos de la Cámara de Representantes en Manizales. Tema: Salud mental de la población colombiana en el marco de la pandemia Covid 19.</t>
  </si>
  <si>
    <t>11 de diciembre 2020</t>
  </si>
  <si>
    <t>COMISIÓN LEGAL DE DERECHOS HUMANOS Y PERSONERÍA DE MANIZALES</t>
  </si>
  <si>
    <t>Encuentro con el Concejo de Samaná, Caldas para analizar el trámite del proyecto de ley 046 de 2019 C que busca mejorar las condiciones laborales y profesionales de los concejales de Colombia.</t>
  </si>
  <si>
    <t>Diciembre de 2020</t>
  </si>
  <si>
    <t>12 de diciembre 2020</t>
  </si>
  <si>
    <t>Visita presencial al Concejo de Samaná para socializar el trámite del proyecto de ley 046 de 2019 C en el Congreso de la República. El encuentro contó con las medidas de bioseguridad establecidas por las autoridades correspondientes.</t>
  </si>
  <si>
    <t>Diariamente durante toda  la vigencia  2019</t>
  </si>
  <si>
    <t xml:space="preserve">Promulgación del Acto Legislativo "Cadena Perpetua para violadores y asesinos de niños" desde la Presidencia de la República. </t>
  </si>
  <si>
    <t>MESAS DE TRABAJO Y DIÁLOGO  CIUDADANO</t>
  </si>
  <si>
    <t>Ciudadanía  y grupos de interés en territorios focalizados</t>
  </si>
  <si>
    <t xml:space="preserve">Diálogo ciudadano virtual y mesa de trabajo con la Institución Educativa Rural San Peregrino de Manizales con el objetivo de socializar el proyecto de ley 364 de 2020 C "Colombia Reforesta". </t>
  </si>
  <si>
    <t>Ciudadanía  y grupos de interés focalizados</t>
  </si>
  <si>
    <t xml:space="preserve">Reunión virtual en la plataforma Zoom con la Institución Educativa Rural San Peregrino como parte de la socialización del proyecto de ley 364 de 2020 C "Colombia Reforesta". </t>
  </si>
  <si>
    <t xml:space="preserve">Diálogo ciudadano virtual y mesa de trabajo con los colegios de Manizales: Seminario Menor de Nuestra Señora del Rosario, Institución Educativa Rural La Cabaña e Instituto Técnico Francisco José de Caldas, con el objetivo de socializar el proyecto de ley 364 de 2020 C "Colombia Reforesta". </t>
  </si>
  <si>
    <t xml:space="preserve">Reunión virtual en la plataforma Zoom con lols colegios Seminario Menor de Nuestra Señora del Rosario, Institución Educativa Rural La Cabaña e Instituto Técnico Francisco José de Caldas, como parte de la socialización del proyecto de ley 364 de 2020 C "Colombia Reforesta". </t>
  </si>
  <si>
    <t xml:space="preserve">Encuentro ciudadano en el municipio de Manzanares, Caldas con el fin de evaluar y analizar las necesidades y proyectos relacionados con el territorio. </t>
  </si>
  <si>
    <t xml:space="preserve">Diálogo y mesa de trabajo con el gremio cafetero para analizar la situación actual del sector y avanzar en la creación de la Central Metropolitana de Beneficio Ecológico del Café. </t>
  </si>
  <si>
    <t xml:space="preserve">Visita a Samaná, Caldas con el Ministerio de Salud con el objetivo de analizar y mejorar la infraestructura hospitalaria del municipio. </t>
  </si>
  <si>
    <t xml:space="preserve">Actividad que se realizó a través del río Magdalena con las medidas de bioseguridad establecidas por las autoridades correspondientes. Mesa de trabajo presencial en Barrancabermeja con Cormagdalena y el Gobierno Nacional. </t>
  </si>
  <si>
    <t xml:space="preserve">Encuentro de jóvenes de Caldas </t>
  </si>
  <si>
    <t>Sesión semipresencial de la Comisión de Derechos Humanos de la Cámara de  Representantes en la que participaron Personería de Manizales, Alcaldía de Manizales y ciudadanía. La actividad contó con las medidas de bioseguridad establecidas por las autoridades correspondientes y fue transmitida a través de las plataformas Zoom y Facebook Live</t>
  </si>
  <si>
    <t>Reunion comité cafetero</t>
  </si>
  <si>
    <t>Reunion comité cafetero y la bancada Conservadora</t>
  </si>
  <si>
    <t>miembros del comité cafetero y bancada del partido conservador.</t>
  </si>
  <si>
    <t>H.R. JOSÉ ELVER HERNÁNDEZ CASAS</t>
  </si>
  <si>
    <t>27 de julio</t>
  </si>
  <si>
    <t>https://www.instagram.com/p/CDKfHRAgVXH/?igshid=uugpg796gz0j</t>
  </si>
  <si>
    <t>Visita ministerio de agricultura</t>
  </si>
  <si>
    <t>Reunion con el ministro de agricultura</t>
  </si>
  <si>
    <t>Ciudadanía tolimense</t>
  </si>
  <si>
    <t>agosto de 2020</t>
  </si>
  <si>
    <t>4 de agosto</t>
  </si>
  <si>
    <t>https://www.instagram.com/p/CDeq9oSnkBf/?igshid=gzicu7q2rdth</t>
  </si>
  <si>
    <t>reactivacion de la cartera de agricultura y aumento de la asignacion presupuestal.</t>
  </si>
  <si>
    <t>Reunion con el ministro de agricultura y el alcalde de Ibague</t>
  </si>
  <si>
    <t>https://www.instagram.com/p/CDwAYCjAa38/?igshid=fb3ji9w89u1e</t>
  </si>
  <si>
    <t>Reunion Gobernaacion Tolima.</t>
  </si>
  <si>
    <t>Reunion con la secretaria de planeacion y el alcalde del municipio de Murillo</t>
  </si>
  <si>
    <t>31 de agosto</t>
  </si>
  <si>
    <t>https://www.instagram.com/p/CEj9b-GAPSI/?igshid=znbtmgca3f0k</t>
  </si>
  <si>
    <t>se trataron temas consernientes al centro de alto rendimiento en el municipio de Murillo.</t>
  </si>
  <si>
    <t>Reunion ministerio del Deporte</t>
  </si>
  <si>
    <t>Reunion con la vice ministra del deporte , el alcalde de murillo y la secretaria de planeacion.</t>
  </si>
  <si>
    <t>septiembre de 2020</t>
  </si>
  <si>
    <t>3 de septiembre</t>
  </si>
  <si>
    <t>https://www.instagram.com/p/CEsQSC-H9k9/?igshid=l9evnuj2mbkf</t>
  </si>
  <si>
    <t>Reunion con el gobernador del Tolima y el alcalde de Ibague</t>
  </si>
  <si>
    <t>9 de septiembre</t>
  </si>
  <si>
    <t>https://www.instagram.com/p/CE7oc7JA6UR/?igshid=15c662lyj2xpq</t>
  </si>
  <si>
    <t>discusión para ser sede ignagural del certamen Suramericano de futbol Sub 20 2021</t>
  </si>
  <si>
    <t>Reunion ministerio de hacienda</t>
  </si>
  <si>
    <t>reunion con el ministro de hacienda y el alcalde de Ibague</t>
  </si>
  <si>
    <t>21 de septiembre</t>
  </si>
  <si>
    <t>https://www.instagram.com/p/CFab3FUHihL/?igshid=dods1ecx1aav</t>
  </si>
  <si>
    <t>visita al municipio de Valle de San Juan</t>
  </si>
  <si>
    <t>reunion con el alcalde del municipio de Valle de San Juan</t>
  </si>
  <si>
    <t>poblacion del municipio de Valle de San Juan</t>
  </si>
  <si>
    <t>3 de octubre</t>
  </si>
  <si>
    <t>https://www.instagram.com/p/CF5215qncDw/?igshid=kb4yv2doz1fq</t>
  </si>
  <si>
    <t>temas de interes para la poblacion.</t>
  </si>
  <si>
    <t>visita a la vereda la Trina</t>
  </si>
  <si>
    <t>reunidos junto con el gobernador del Tolima</t>
  </si>
  <si>
    <t>poblacion de la vereda la trina.</t>
  </si>
  <si>
    <t>https://www.instagram.com/p/CF9YUGYnFuB/?igshid=yee2jcgmp3n7</t>
  </si>
  <si>
    <t>recuperacion de 1 kilometro de via rural.</t>
  </si>
  <si>
    <t>visita al corregimiento de San Fernando</t>
  </si>
  <si>
    <t>poblacion del corregimiento de San Fernando</t>
  </si>
  <si>
    <t>https://www.instagram.com/p/CF-EzYgnv8c/?igshid=22pca2kyvyoq</t>
  </si>
  <si>
    <t>visita al corregimiento de Santa teresa</t>
  </si>
  <si>
    <t>reunidos con el alcalde del corregimiento de Santa teresa</t>
  </si>
  <si>
    <t>https://www.instagram.com/p/CF_EA0Hnqvx/?igshid=a6igqmkyxrwl</t>
  </si>
  <si>
    <t>visita al corregimiento de Tierradentro</t>
  </si>
  <si>
    <t>reunidos con el alcalde del corregimiento de Tierradentro</t>
  </si>
  <si>
    <t>https://www.instagram.com/p/CF_RqdCg1XO/?igshid=1ujkqbfqqysm0</t>
  </si>
  <si>
    <t>6 de octubre</t>
  </si>
  <si>
    <t>https://www.instagram.com/p/CF_W5gDgme8/?igshid=gcnmljwr570i</t>
  </si>
  <si>
    <t>mesa tecnica</t>
  </si>
  <si>
    <t>reunidos con los alcaldes del Tolima</t>
  </si>
  <si>
    <t>alcaldes del Tolima</t>
  </si>
  <si>
    <t>7 de octubre</t>
  </si>
  <si>
    <t>https://www.instagram.com/p/CGC-vBJHMmI/?igshid=nqrc1r7cpuwx</t>
  </si>
  <si>
    <t>proyectos en las municipalidades</t>
  </si>
  <si>
    <t>taller de seguridad</t>
  </si>
  <si>
    <t>reunidos en la Trina con la gobernacion y la policia nacional</t>
  </si>
  <si>
    <t>17 de octubre</t>
  </si>
  <si>
    <t>https://www.instagram.com/p/CGdA5ePHiyQ/?igshid=1gewlq9m7gvf6</t>
  </si>
  <si>
    <t>situaciones de inseguridad en la vereda</t>
  </si>
  <si>
    <t>gobernacion, alcaldia de ibague y alcaldes municipales</t>
  </si>
  <si>
    <t>27 de octubre</t>
  </si>
  <si>
    <t>https://www.instagram.com/p/CG0avGQnnHc/?igshid=4x2cyneroimd</t>
  </si>
  <si>
    <t>necesidades de los territorios</t>
  </si>
  <si>
    <t>alcalde del municipio de Santa Isabel</t>
  </si>
  <si>
    <t>poblacion del municipio de Santa Isabel</t>
  </si>
  <si>
    <t>noviembre de 2020</t>
  </si>
  <si>
    <t>21 de noviembre</t>
  </si>
  <si>
    <t>https://www.instagram.com/p/CH2rzCxntRr/?igshid=190s7r6ufsiem</t>
  </si>
  <si>
    <t>temas de inversion para el municipio</t>
  </si>
  <si>
    <t>reunion alcaldia del Guamo</t>
  </si>
  <si>
    <t>alcalde del municipio del Guamo</t>
  </si>
  <si>
    <t>poblacion del Guamo</t>
  </si>
  <si>
    <t>19 de noviembre</t>
  </si>
  <si>
    <t>https://www.instagram.com/p/CIlNPpwAKoG/?igshid=hestzirxtuln</t>
  </si>
  <si>
    <t>proyectos que se realizaron y los pendientes para el 2021</t>
  </si>
  <si>
    <t xml:space="preserve"> Se llevaron las inquietudes y quejas de los productores de café de la region del Tolima.</t>
  </si>
  <si>
    <t>11  de agosto</t>
  </si>
  <si>
    <t>Ciudadanía  tolimense</t>
  </si>
  <si>
    <t>gestion y aprobacion del  sistema estrategico de transporte publico</t>
  </si>
  <si>
    <t>octubre  de 2020</t>
  </si>
  <si>
    <t xml:space="preserve">5 de octubre </t>
  </si>
  <si>
    <t>poblacion del corregimiento  Santa teresa</t>
  </si>
  <si>
    <t>poblacion del corregimiento  Tierradentro</t>
  </si>
  <si>
    <t>visita al municipio del  Libano</t>
  </si>
  <si>
    <t>reunidos con el alcalde del municipio del  Libano</t>
  </si>
  <si>
    <t>poblacion del municipio del  Libano</t>
  </si>
  <si>
    <t xml:space="preserve">Relacionamiento ciudadano. Se realizaron 4 reuniones con diferentes personas o grupos de personas de la sociedad civil correspondientes a conocer propuestas, atender peticiones y apoyar proyectos según lo competente Región Metropolitana. </t>
  </si>
  <si>
    <t>H.R. Juanita Goebertus Estrada</t>
  </si>
  <si>
    <t xml:space="preserve">Relacionamiento ciudadano. Se realizaron 7 reuniones con diferentes personas o grupos de personas de la sociedad civil correspondientes a conocer propuestas, atender peticiones y apoyar proyectos según lo competente Región Metropolitana. </t>
  </si>
  <si>
    <t>Relacionamiento ciudadano. Se realizaron 2 reuniones con diferentes personas o grupos de personas de la sociedad civil correspondientes a conocer propuestas, atender peticiones y apoyar proyectos según lo competente Región Metropolitana.
Reunión sobre reincorporación.</t>
  </si>
  <si>
    <t>Webinar de la Universidad Javeriana sobre la Región Metropolitana Bogotá - Cundinamarca.                                                   Reunión de equipo.</t>
  </si>
  <si>
    <t>Ciudadanía y Grupos de Interés. 
Asesores UTL</t>
  </si>
  <si>
    <t>Entrevista de territorios sostenibles sobre Región Metropolitana Bogotá-Cundinamarca.                                                          Taller sobre la Región Metropolitana Bogotá-Cundinamarca</t>
  </si>
  <si>
    <t>Relacionamiento ciudadano y grupo de interés</t>
  </si>
  <si>
    <t>Reunión con la Alcadesa Claudia López. Reunión con el Comité programático del Partido Verde.                                                      Taller sobre reactivación económica en los municipios PDET.                                                       Curso de la Silla Vacía.                                 
Intervención sobre la Región Metropolitana Bogotá - Cundinamarca en el Foro Nacional por Colombia, Capítulo Región Central.</t>
  </si>
  <si>
    <t>ciudadania, grupos de interés partido verde y Alcadía de Bogotá.</t>
  </si>
  <si>
    <t>Relacionamiento ciudadano  en Tocancipa sobre el tema de Región Metropolitana.                   
Reunión con coordinadores de Región Metropolitana.                                                             Reunión bancada Verde Cámara.</t>
  </si>
  <si>
    <t>Relacionamiento ciudadano.                                       
Podcast sobre la implementanción del Acuerdo de Paz.                                                         Reunión sobre promotores de cuidado en Bogotá.                                                         Reunión  con parlamentarias venezolanas.   
Reunión con el Instituto Republicano Internacional para tratar temas sobre tierra, jóvenes y seguridad.                                         Reunión con Secretaria de Planeación de Bogotá sobre Región Metropolitana.                             
Reunión Región Metropolitana Fusagasuga.                                        Evento construcción de Paz.</t>
  </si>
  <si>
    <t xml:space="preserve">Ciudadanía y Grupos de Interés, congresistas
</t>
  </si>
  <si>
    <t>Reunión comité programático del Partido Alianza Verde.                                                        Reunión con Eduard Sarmiento Concejal de Zipaquira.                                                        Preparación de la Rendición de cuentas.                    
Reunión de equipo.                                            
Facebook Live con Claudia López, Foro: La gestión del COVID-19 y el nuevo contrato social y ambiental de Bogotá.</t>
  </si>
  <si>
    <t>Grupos de interes, conceja, asesores y Juanita, Alcaldesa de Bogotá y congresistas.</t>
  </si>
  <si>
    <t>Reunión comité  programático del Partido Alianza Verde.                                                        Taller del proyecto sobre voto rural.</t>
  </si>
  <si>
    <t xml:space="preserve">congresistas integrantes Partido Verde, grupo de interés, asesores. </t>
  </si>
  <si>
    <t>Sesión comité programático del Partido Alianza Verde.                                                      Entrevista de Transparencia por Colombia sobre construcción de paz.                                      
Evento de Transparencia por Colombia sobre reportes anónimos a las denuncias de corrupción.                                                           Entrevista con Margarita Vidal.</t>
  </si>
  <si>
    <t xml:space="preserve">Congresistas integrantes Partido Verde.  Relacionamiento ciudadanos y grupo de interés.          </t>
  </si>
  <si>
    <t>Sesión comité programático del Partido Alianza Verde.                                                         Reunión sobre capacidad legal para personas con discapacidad.                                       
Taller sobre servicio social en los municipios PDET.                                                     Facebook Live #ElVerdeRindeCuentas.</t>
  </si>
  <si>
    <t>Sesión comité programático del Partido Alianza Verde.                                                       Entrevista sobre el Acuerdo de Paz de estudiante de Doctorado en Comunicación política.                                                                Sesión en el Concejo de Sibaté sobre #RegiónUnidaYa.                                                         Reunión con Juan Felipe Harman, Alcalde de Villavicencio sobre construcción de paz.</t>
  </si>
  <si>
    <t>Relacionamiento ciudadano reunión sobre la Región sobre la Región Metropolitana Bogotá-  Cundinamarca.    
Plenaria de Cámara- instalación del Congreso.                                                        Plenaria de Cámara Elección de la mesa Directiva.</t>
  </si>
  <si>
    <t xml:space="preserve">Congresistas y grupo de interés.          </t>
  </si>
  <si>
    <t xml:space="preserve"> Reunión sobre municipios PDET.
Sesión comité programático del Partido Alianza Verde. </t>
  </si>
  <si>
    <t xml:space="preserve">Congresistas integrantes del Partido verde, grupo de interés.         </t>
  </si>
  <si>
    <t>Sesión comité programático del Partido Alianza Verde.                                                         Comisión Primera de Cámara Elección de la mesa directiva.                                     Reunión de equipo.                                            
Taller sobre Ley Estatutaria de regulación de cuarentenas.</t>
  </si>
  <si>
    <t xml:space="preserve">Congresistas integrantes Partido Verde.  Congresistas, asesores UTL, grupo de interés.          </t>
  </si>
  <si>
    <t>Sesión comité programático del Partido Alianza Verde sobre economía.  
Reunión con la Sociedad Colombiana de Arquitectos sobre Región Metropolitana Bogotá-Cundinamarca. 
 Entrevista académica con Natalia Ortíz sobre la brecha de género del Congreso.                                      
Universidad de Cundinamarca - Región Metropolitana Bogotá-Cundinamarca.       
Reunión con concejales verdes sobre la Región Metropolitana Bogotá-Cundinamarca</t>
  </si>
  <si>
    <t>Relacionamiento ciudadano: 6 reuniones: Sesión comité programático del Partido Alianza Verde con Brigitte Baptiste.                      Reunión con Diego Bermúdez sobre Región Metropolitana Bogotá-Cundinamarca.                                                           Reunión con la Embajada de Alemania y Holanda congresistas jóvenes.                          
Entrevista académica con Maira Alejandra para tesis sobre el enfoque de seguridad y defensa en las Fuerzas Militares.                     Reunión sobre salud en los municipios PDET. 
Reunión con organización sobre salud en los municipios PDET.</t>
  </si>
  <si>
    <t>Sesión comité programático del Partido Alianza Verde con  con Sergio Jaramillo. 
Audiencia Pública de las sesiones virtuales en Comisión Primera de Senado.                                
Taller de tierras con expertos.                                   
Reunión de equipo.</t>
  </si>
  <si>
    <t xml:space="preserve">Congresistas integrantes Partido Verde.  Asesores UTL,  grupo de interés.          </t>
  </si>
  <si>
    <t>Sesión comité programático del Partido Alianza Verde con Alfredo Bateman.  
Audiencia Pública en Comisión Primera de Cámara sobre el servicio de transporte privado en plataformas digitales.                              Plenaria de Cámara - Discusión y votación de proyectos de ley</t>
  </si>
  <si>
    <t>7/28/2020</t>
  </si>
  <si>
    <t>Sesión comité programático del Partido Alianza Verde sobre pobreza.                                       
Taller de Región Metropolitana.                              
Plenaria de Cámara - Discusión y votación de proyectos.                                                                                   Reunión sobre el proyecto de voto rural</t>
  </si>
  <si>
    <t>DelCapitolioAlTerritorio - Reunión con víctimas del conflicto armado.                                 
Reunión con Líderes PDET.  DelCapitolioAlTerritorio -                                        Reunión con Líderes PNIS .                                                     Reunión con Alejandro Gaviria, rector de la Universidad de los Andes.                                       
Facebook Live sobre Región Metropolitana en Tocancipá</t>
  </si>
  <si>
    <t xml:space="preserve">Relacionamiento ciudadanos y grupo de interés. </t>
  </si>
  <si>
    <t>Entrevista en Revista Semana sobre la oposición en estos dos años.                           
Caracol Noticias.                                               
Sesión del Comité Programático con Alejandra Barrios, directora de la MOE.  
DelCapitolioAlTerritorio - Reunión con excombatientes.                                DelCapitolioAlTerritorio - Reunión con Cooperación Internacional. DelCapitolioAlTerritorio - Reunión con Alcaldías de Bajo Cauca y organizaciones locales encargadas de la implementación del Acuerdo.                                                      Reunión con Natalia Ángel, profesora de la Facultad de Derecho de los Andes.  
	Facebook Live "Mujeres en la ciencia y la política" con Natalia Goyeneche y Brigitte Baptiste</t>
  </si>
  <si>
    <t>-Reunión con Juan Felipe Harman, Alcalde de Villavicencio sobre construcción de paz en el Meta.
-Reunión con voluntarios del equipo.
-Sesión en el Concejo de Bojacá sobre Región Metropolitana Bogotá-Cundinamarca.
-Reunión de equipo.
-Facebook Live sobre los retos de la nueva legislatura</t>
  </si>
  <si>
    <t>Sesión del Comité Programático
- Comisión Primera de Cámara - Debate de Control Político sobre hidrocarburos en la Región Amazónica
- Plenaria de Cámara - Discusión y votación de proyectos de ley</t>
  </si>
  <si>
    <t xml:space="preserve">Congresistas,   grupo de interés.         </t>
  </si>
  <si>
    <t>congresistas, gupo de interés</t>
  </si>
  <si>
    <t xml:space="preserve"> Sesión Comité Programático del Partido Verde
Plenaria de Cámara - Debate de Control Político del Páramo de Santurbán
Reunión con Juan Manuel Galán</t>
  </si>
  <si>
    <t>congresistas, gupo de interés y ciudadania</t>
  </si>
  <si>
    <t>- Reunión sobre donación de bicicletas - Transporte Escolar Rural
- Taller con el International Crisis Group y la Comisión de Paz
- Reunión con Asocentro
- Reunión con Carlos Ruiz Massieu, jefe de la Misión de Verificación de las Naciones Unidas
- Sesión en el Concejo de Tenjo</t>
  </si>
  <si>
    <t>ciudadania, grupos de interés</t>
  </si>
  <si>
    <t xml:space="preserve">
- Reunión con el Padre Laureano, director de la Pastoral Social de la Diócesis Arauca
- Reunión de equipo
- Reunión con la Alianza por la defensa de la Sabana
- Reunión con la bancada del Partido Alianza Verde - Defensoría del Pueblo
</t>
  </si>
  <si>
    <t xml:space="preserve">Ciudadanía y Grupos de Interés
</t>
  </si>
  <si>
    <t>Sesión del Comité Programático con la Federación Colombiana de Trabajadores de la Educación (FECODE)
- Comisión Primera de Cámara - Debate de Control Político sobre la vacuna para el COVID-19
- Plenaria de Cámara - Discusión y votación de proyectos</t>
  </si>
  <si>
    <t>Partido verde, congresistas</t>
  </si>
  <si>
    <t xml:space="preserve">Reunión con voluntarios del programa de la Universidad del Rosario 
- Sesión del Comité Programático del Partido Verde con la Central Unitaria de Trabajadores de Colombia (CUT) 
- Comisión Primera de Cámara - Debate de Control Político al Decreto 540 de 2020 que amplia el acceso de las telecomunicaciones 
- Plenaria de Cámara - Discusión y votación de proyectos de ley </t>
  </si>
  <si>
    <t>ciudadania, partido verde, congresistas</t>
  </si>
  <si>
    <t>- Sesión del Comité Programático con Luis Alejandro Jiménez, presidente nacional de ANUC
- Plenaria de Cámara - Debate de Control Político sobre la vacuna para el COVID-19</t>
  </si>
  <si>
    <t>- Sesión del Comité Programático con jóvenes 
- Sesión del Comité Programático con Manuel Rodríguez Becerra, ex Ministro de Ambiente 
- Plenaria de Cámara - Elección del Defensor del Pueblo 
- Reunión con Juliana Pungiluppi, ex directora del Icbf 
- Reunión sobre #RegiónUnidaYa 
- Reunión con Diego Laserna, Concejal de Bogotá</t>
  </si>
  <si>
    <t>Congresistas, ciudadania y grupo de interés</t>
  </si>
  <si>
    <t xml:space="preserve"> Comisión Primera de Cámara - Debate de Control Político sobre el proyecto de presupuesto de rentas y recursos 
Plenaria de Cámara - Discusión y votación de proyectos de ley</t>
  </si>
  <si>
    <t>Congresistas y ciudadania</t>
  </si>
  <si>
    <t>Sesión del Comité Programático con jóvenes
- Plenaria de Cámara - Debate de Control Político sobre las Rutas del sol
- #SemanaPorLaPaz
- Reunión sobre Región Metropolitana Bogotá-Cundinamarca</t>
  </si>
  <si>
    <t>grupo de interés, congresistas</t>
  </si>
  <si>
    <t xml:space="preserve">- Comisión de Ética - Votación de medallas “Luis Carlos Galán de lucha contra la corrupción” y “Pedro Pascasio Martínez" 
- Sesión del Comité Programático con Isabel Cavelier, co-directora de Transforma y asesora en Mission2020. 
- Reunión con voluntarios de la Universidad del Rosario 
- Reunión con Larry Sacks, USAID, Director de USAID/Colombia 
- Facebook Live sobre la implementación del Acuerdo en tiempos de COVID-19 con Camilo Romero y Sebastián Saavedra 
- Reunión con Pontus Ohrstedt, Jefe de la Oficina del Coordinador Residente de las Naciones Unidas 
- Entrevista 
</t>
  </si>
  <si>
    <t>congresistas, voluntarios, ciudadania y grupo de interés</t>
  </si>
  <si>
    <t>- Comisión de paz de Cámara 
- Reunión de equipo 
- Audiencia Pública #Hablemos</t>
  </si>
  <si>
    <t>Asesores, congresistas. Ciudadania</t>
  </si>
  <si>
    <t>- Sesión del Comité Programático con Manuel Rodríguez 
- Debate de Control Político sobre el Presupuesto General 2020 
- Plenaria de Cámara - Discusión y votación de proyectos de ley</t>
  </si>
  <si>
    <t>congresistas</t>
  </si>
  <si>
    <t>- Reunión sobre #RegiónUnidaYa
- Reunión de equipo
- Audiencia Pública sobre la Región Metropolitana Bogotá-Cundinamarca en Sabana Centro
- Hora 20</t>
  </si>
  <si>
    <t>Asesores UTL, ciudadania y grupo de interés</t>
  </si>
  <si>
    <t>ciudadania, grupo de interés y congresistas</t>
  </si>
  <si>
    <t>- Reunión con el equipo de Diego Laserna, Concejal de Bogotá 
- Comisión Primera de Cámara - Debate de Control Político sobre la situación de los adultos mayores a causa de los efectos del COVID-19 
- Plenaria de Cámara - Discusión y votación de proyectos de ley</t>
  </si>
  <si>
    <t>concejal, congresistas</t>
  </si>
  <si>
    <t xml:space="preserve">
- Plenaria de Cámara - Discusión y votación de proyectos de ley
- Faceboook Live sobre #LicenciaCompartidaYa
- Taller de código electoral- MOE
- Facebook Live con Duvalier Sánchez</t>
  </si>
  <si>
    <t>Concejal, congresistas, relacionamiento ciudadano, grupo de interés</t>
  </si>
  <si>
    <t>- Comisión Primera y secretarios distritales
- Reunión con el Senador Antonio Sanguino sobre proyecto de paz y justicia
- Reunión sobre el proyecto #DelCapitolioAlTerritorio
- Evento de la Universidad del Rosario sobre Políticas Públicas
- Reunión sobre política criminal con enfoque de género
- Clase sobre #LicenciaCompartidaYa
- Entrevista sobre el seguimiento a la implementación del Acuerdo de Paz 
- Conversatorio sobre la implementación del Punto 1 del Acuerdo con Martha Agredo, Concejala de Popayán</t>
  </si>
  <si>
    <t>congresistas, relacionamiento ciudadano, grupo de interés.</t>
  </si>
  <si>
    <t xml:space="preserve">- Reunión con la organización Human Rigth Watch 
- Reunión de equipo 
- Audiencia Pública de la #RegiónUnidaYa en Soacha 
- Facebook Live sobre la situación electoral en Pereira 
</t>
  </si>
  <si>
    <t xml:space="preserve">Grupo de interés, asesores UTL, ciudadania </t>
  </si>
  <si>
    <t>Congresistas</t>
  </si>
  <si>
    <t>Relacionamiento ciudadano, congresistas, grupos de interés</t>
  </si>
  <si>
    <t>Grupos de interés, asesores UTL, congresistas</t>
  </si>
  <si>
    <t># Del territorio al Capitolio Sur de Córdoba:
Reunión con víctimas
Reunión con lideres PDET y PNIS
Excombatientes FARC Sur de Córdoba
Reunión Alcaldías municipios subregión PDET Sur de Córdoba e institucionalidad local encargada de la implementación del Acuerdo de Paz
Reunión con Cooperación Internacional</t>
  </si>
  <si>
    <t>grupos de interés y ciudadania</t>
  </si>
  <si>
    <t>- Entrevista de Rutas del Conflicto y Mongabay Latinoamérica 
- Reunión de equipo 
- Reunión con la bancada #Los18xBogotá 
- Reunión sobre el Plan Nacional de Política Criminal 
- Audiencia Pública sobre la #RegiónUnidaYa en Oriente, Guavio, Medina y Sumapaz 
- Entrevista en Radio Cardenal sobre 2 años en el Congreso</t>
  </si>
  <si>
    <t>ciudadania, grupo de interés, asesores UTL</t>
  </si>
  <si>
    <t>- Entrevista con Ana Karina García
- Comisión Primera de Cámara - Discusión y votación de proyectos de ley
- Entrevista en la W Radio - Informe sobre el Acuerdo de Paz
- Plenaria de Cámara - Debate de Control Político #NoMásAbusoPolicial</t>
  </si>
  <si>
    <t>ciudadania, congresistas</t>
  </si>
  <si>
    <t xml:space="preserve">- Entrevista en Semana sobre el balance 4 años del Acuerdo de Paz 
- Reunión preparatoria para debate sobre seguridad territorial 
- Reunión sobre proyecto de salud rural 
- Plenaria de Cámara - Discusión y votación de proyecto de ley 
</t>
  </si>
  <si>
    <t>asesores UTL, grupo de interés, congresistas</t>
  </si>
  <si>
    <t xml:space="preserve">Del territorio al Capitolio Uraba Antioqueño
Reunión con lideres PDET.
Reunión con Excombatientes ETCR Mutatá
Reunión con víctimas
Reunión con Alcaldias municipios subregión PDET Urabá Antioqueño e institucionalidad local encargada.
Reunión con Cooperación internacional.
</t>
  </si>
  <si>
    <t>ciudadania, grupo de interés</t>
  </si>
  <si>
    <t>- Reunión de equipo 
- Comisión de la Verdad - Catatumbo 
- Audiencia Pública #RegiónUnidaYa - Alto Magdalena, Magdalena Centro y Tequendama 
- Reunión para comentarios plan de política criminal con Ricardo Posada, director de Derecho Penal en la Universidad de los Andes</t>
  </si>
  <si>
    <t>asesores UTL, congresistas, grupos de interés</t>
  </si>
  <si>
    <t xml:space="preserve">
- Comisión Primera de Cámara - Discusión y votación de proyectos de ley 
- Reunión con ponentes del proyecto sobre el Código Electoral 
- Plenaria de Cámara - Discusión y votación de proyectos de ley</t>
  </si>
  <si>
    <t xml:space="preserve">Sesión de Comisión de Paz con el Alto Consejero para la Estabilización, Emilio Archila 
Comisión Primera de Cámara - Audiencia Pública sobre el proyecto del Código Electoral Colombiano 
 Participación en el Congreso Estudiantil 
</t>
  </si>
  <si>
    <t>Reunión con la Secretaría de Seguridad de Bogotá 
Comisión Primera de Cámara - Discusión y votación de proyectos de ley. 
Plenaria de Cámara - Sesión exclusiva del Estatuto de la Oposición sobre el proyecto de Presupuesto 2021</t>
  </si>
  <si>
    <t>grupo de interés, ciudadania</t>
  </si>
  <si>
    <t>- Reunión de equipo 
- Audiencia Pública #RegiónUnidaYa en Bajo Magdalena, Gualivá y Rionegro 
- Voces RCN</t>
  </si>
  <si>
    <t>asesores UTL, grupo de interés, ciudadania</t>
  </si>
  <si>
    <t>grupo de interés, congresistas comisión primera</t>
  </si>
  <si>
    <t>- Reunión sobre proposición para el Presupuesto 2021 
- #AClaseConJuanita sobre informes de seguimiento a la implementación del Acuerdo 
- Comisión Primera de Cámara - Discusión y votación de proyectos de ley 
- Debate de Control Político sobre la situación de los líderes sociales, defensores de Derechos Humanos y reincorporados</t>
  </si>
  <si>
    <t>ciudadania, clase Universidad El Bosque, congresistas Comisión Primera, congresistas</t>
  </si>
  <si>
    <t>Concejal y ediles, congresistas integrantes Partido Verde, congresitas plenaria</t>
  </si>
  <si>
    <t>- Emisora UniCauca - Informe de Sustitución de Cultivos Ilícitos
- #EsConAcciones Nacional
- Presentación del PDET Sumapaz y Soacha
- Reunión con ponentes del proyecto que reforma el Código Nacional Electoral
- Audiencia Pública en Comisión Primero sobre el proyecto de Reforma a la Justicia
- Reunión sobre la #RegiónUnidaYa con las bancadas de Bogotá y Cundinamarca, Concejales y Diputados 
- Reunión sobre paridad en el proyecto que reforma el Código Electoral 
- Reunión sobre el proyecto de Jurisdicción Especial Agraria</t>
  </si>
  <si>
    <t>Emisora UniCauca, grupo de interés, congresistas ponentes Código Electoral, relacionamiento ciudadano, grupo de interés</t>
  </si>
  <si>
    <t xml:space="preserve">- Reunión de equipo 
- Audiencia Pública sobre Jurisdicción Especial Agraria 
- Audiencia #RegiónUnidaYa en Almeidas y Ubaté 
</t>
  </si>
  <si>
    <t>Asesores UTL, grupo de interés</t>
  </si>
  <si>
    <t>- Comisión Primera de Cámara - Discusión y votación de proyectos 
- Hora 20</t>
  </si>
  <si>
    <t>Congresistas Comisión primera, grupo de interés</t>
  </si>
  <si>
    <t>Reunión con la Comisión de Paz, el Centro de Recursos para el Análisis de Conflictos (CERAC) y el Centro de Investigación y Educación Popular (CINEP) 
- Plenaria de Cámara - Debate de Moción de Censura al Ministro de Defensa, Carlos Holmes Trujillo 
- Reunión con grupo de politólogos</t>
  </si>
  <si>
    <t xml:space="preserve">Grupo de interés, congresistas plenaria, </t>
  </si>
  <si>
    <t xml:space="preserve">
- Reunión sobre el proyecto de semillas transgénicas 
- Reunión sobre el proyecto de Justicia Agraria 
-Reunión sobre política de prevención del consumo en Bogotá 
- Reunión con el Cuerpo Élite de la Policía Nacional 
- Reunión sobre la Ley Estatutaria de Justicia 
- Reunión sobre la #RegiónUnida</t>
  </si>
  <si>
    <t>Grupo de interés</t>
  </si>
  <si>
    <t>Podcast de El Tiempo
Instalación de la Comisión de drogas
 Evento "Líderes bajo fuego: defendiendo la paz en Colombia"
Reunión sobre la #RegiónUnidaYa
Reunión con grupo de Coroneles de la Reserva Activa de la Policía Nacional
Reunión con mujeres del Tolima</t>
  </si>
  <si>
    <t>Congresistas Comisión Prmera, congresitas plenaria</t>
  </si>
  <si>
    <t>10/13/2020</t>
  </si>
  <si>
    <t xml:space="preserve">- Reunión sobre #RegiónUnidaYa 
- Comisión Primera de Cámara - Discusión y votación de proyectos 
- Plenaria de Cámara - Debate de Control Político sobre trata de persona 
</t>
  </si>
  <si>
    <t>grupo de interés,, congresistas Comisión Primera, congresitas plenaria</t>
  </si>
  <si>
    <t>10/14/2020</t>
  </si>
  <si>
    <t>Congresistas integrantes del Partido Verde,congresistas Plenaria</t>
  </si>
  <si>
    <t>10/15/2020</t>
  </si>
  <si>
    <t>- Encuentro con Fuerza Pública - Medellín 
- Entrevista 
- Reunión con Alejandro Gaviria,</t>
  </si>
  <si>
    <t>10/16/2020</t>
  </si>
  <si>
    <t>- Reunión con el Instituto para las Transiciones Integrales (IFIT) sobre política de seguridad 
- Plenaria de Cámara - Discusión y votación del Presupuesto 2021 
- Reunión con Sergio Fajardo</t>
  </si>
  <si>
    <t>Institute for integrated transitions, congresistas plenaria, grupo de interés</t>
  </si>
  <si>
    <t>10/19/2020</t>
  </si>
  <si>
    <t>- Reunión con el Comité Intergremial sobre #RegiónUnidaYa 
- Reunión sobre el proyecto de Justicia Agraria 
- Reunión de equipo</t>
  </si>
  <si>
    <t>grupo de interés, asesores UTL</t>
  </si>
  <si>
    <t>10/20/2020</t>
  </si>
  <si>
    <t>Congresitas Comisión primera, congresistas Plenaria</t>
  </si>
  <si>
    <t>10/21/2020</t>
  </si>
  <si>
    <t>- Evento de conmemoración al #DíaDeLaNiña 
- Audiencia Pública de la #RegiónUnidaYa 
- Reunión con el Instituto para las Transiciones Integrales (IFIT)</t>
  </si>
  <si>
    <t>Fundación Plan, grupo deinterés, Instituto para las Transiciones Integrales</t>
  </si>
  <si>
    <t>10/22/2020</t>
  </si>
  <si>
    <t>Entrevista académica sobre paz y posconflicto 
- Reunión con el Partido Alianza Verde 
- Entrevista de la Konrad Adenauer sobre mujeres en política en Colombia 
- Entrevista para el podcast de Congreso Visible 
- Reunión sobre víctimas del conflicto armado 
- Reunión con grupo de politólogos</t>
  </si>
  <si>
    <t>ciudadania, congresistas integrantes al  Partido Verde,Fundación  Konrad Adenauer, grupo de interés</t>
  </si>
  <si>
    <t>10/23/2020</t>
  </si>
  <si>
    <t xml:space="preserve">Reunión sobre política migratoria 
- Reunión de equipo 
- Reunión de planeación del proyecto #DelCapitolioAlTerritorio 
- Reunión de seguimiento a la implementación del Acuerdo de Paz 
- Discusión sobre el proyecto #DelCapitolioAlTerritorio 
</t>
  </si>
  <si>
    <t>10/26/2020</t>
  </si>
  <si>
    <t xml:space="preserve">- Sesión de la Comisión de Paz con Leyner Palacios, miembro de la Comisión de la Verdad 
- Comisión Primera de Cámara - Discusión y votación de proyectos 
- Reunión con la Representante Astrid Sánchez, vicepresidente de la Cámara de Representantes 
- Plenaria de Cámara - Discusión y votación de proyectos 
</t>
  </si>
  <si>
    <t>grupo de interés, congresistas comisión primera, HR Astrid Sánchez</t>
  </si>
  <si>
    <t>10/27/2020</t>
  </si>
  <si>
    <t>Viva la Ciudadania, Congresitas Comisión Primera,  congresistas Debate Control Político</t>
  </si>
  <si>
    <t>10/28/2020</t>
  </si>
  <si>
    <t>- Reunión sobre #RegiónUnidaYa 
- Plenaria de Cámara - Discusión y votación de proyectos 
- Foro sobre el regulación del cannabis de uso adulto</t>
  </si>
  <si>
    <t>Grupo de interés, Congresitas Plenaria</t>
  </si>
  <si>
    <t>10/29/2020</t>
  </si>
  <si>
    <t xml:space="preserve">#Capitolio al Territorio Santa Rosa del Sur, Sur de Bolívar. Vista Proyecto productivo Víctimas.                                                     Reunión Excombatientes en proceso de reincorporación. Reunión con Víctimas.                                                                                                  Reunión con Organizaciones Sociales Sur de Bolivar. Reunión Alcaldía municipio de Santa Rosa del Sur y con autoridades locales encargadas la implementació del acuerdo de paz. </t>
  </si>
  <si>
    <t>Grupo de interés, Excombatientes,  Alcaldíaautoridades locales, ciudadania</t>
  </si>
  <si>
    <t>10/30/2020</t>
  </si>
  <si>
    <t>Reunión sobre #RegiónUnidaYa.                                                                             Sesión conjunta de Comisión Primera - Discusión y votación del proyecto sobre el Código Electoral Colombiano.      
Plenaria de Cámara - Discusión y votación de proyectos</t>
  </si>
  <si>
    <t>grupo de interés, congresistas Comisipon Primera</t>
  </si>
  <si>
    <t>Sesión de la Comisión de Paz sobre la peregrinación por la vida y por la paz de excombatientes.                                             
Sesión conjunta de Comisión Primera - Discusión y votación del proyecto sobre el Código Electoral Colombiano.                                     
Plenaria de Cámara - Discusión y votación de proyectos.</t>
  </si>
  <si>
    <t>Congresitas integrantes comisión de paz, congresitas Comisión Primera</t>
  </si>
  <si>
    <t>Audiencia Pública #RegiónUnidaYa: Ambiente.   
Plenaria de Cámara - Discusión y votación de proyectos.
Reunión de equipo</t>
  </si>
  <si>
    <t>Grupo de interés, Congresitas Plenaria, asesores UTL</t>
  </si>
  <si>
    <t>Reunión con empresarios.                                          
Reunión sobre educación con el equipo del senador Iván Marulanda, Óscar Sánchez de EDUCAPAZ y José Sanín de Viva La Ciudadanía.    
Clase virtual en la Universidad de Columbia. 
Entrevista en Última Hora.                            
Audiencia pública sobre concertación minera. 
Reunión con la FLIP - Debate de Control Político sobre la Libertad de Prensa</t>
  </si>
  <si>
    <t>Grupo SURA, Equipo HR. Marulanda, ClasecOlumbia University , grupo de interés</t>
  </si>
  <si>
    <t>Reunión sobre reactivación económica. 
Sesión conjunta de Comisión Primera - Discusión y votación del proyecto sobre el Código Electoral Colombiano.</t>
  </si>
  <si>
    <t>Congresitas Comisión Primera</t>
  </si>
  <si>
    <t>Entrevista sobre la Región Metropolitana Bogotá - Cundinamarca.                                                 
Sesión conjunta de Comisión Primera - Discusión y votación del proyecto sobre el Código Electoral Colombiano.</t>
  </si>
  <si>
    <t>relacionamiento cidadano, congresitas Comisión Primera</t>
  </si>
  <si>
    <t xml:space="preserve">                                        
Sesión conjunta de Comisión Primera - Discusión y votación del proyecto sobre el Código Electoral Colombiano.                                      
Plenaria de Cámara - Discusión y votación de proyectos</t>
  </si>
  <si>
    <t>grupo de interés, congresistas Comisión Primera, congresitas Plenaria</t>
  </si>
  <si>
    <t xml:space="preserve">
Resultados encuesta panel de opinión Cifras &amp; Conceptos.                                                                                                       Audiencia Pública #LicenciaCompartidaYa.                                                Plenaria de Cámara - Discusión y votación de proyectos.                                                                      Sesión conjunta de Comisión Primera - Discusión y votación del proyecto sobre el Código Electoral Colombiano.                                                                                                               </t>
  </si>
  <si>
    <t>Oipinión, cifras &amp; Conceptos, grupo de interés, congresias Plenaria, congresitas Comisión Primera</t>
  </si>
  <si>
    <t>Sesión conjunta de Comisión Primera - Discusión y votación del proyecto sobre el Código Electoral Colombiano.</t>
  </si>
  <si>
    <t>ONU Mujeres - #LicenciaCompartida.                  
Comisión Primera - Discusión y votación de proyectos.                                                                    Plenaria de Cámara - Discusión y votación de proyectos.                                                                         Reunión con la Embajada de UK sobre el proyecto Del Capitolio Al Territorio.                    
Facebook Live con Angelica Lozano ¿Y ahora qué sigue? 
Reunión de equipo</t>
  </si>
  <si>
    <t>ONU Mujeres, Congresistas Comisión Primera, Congresitas Plenaria, Embajada Británica, HS Angelica Lozano, asesores UTL</t>
  </si>
  <si>
    <t>Reunión con la Asociación Nacional de Empresarios de Colombia (ANDI) sobre Licencia Compartida.                        
Conversatorio sobre balance de los 4 años de la implementación del Acuerdo de Paz. Universidad Militar Nueva Granada.                    
Comisión Primera Cámara - Discusión y votación de proyectos.                                               
Facebook Live de El Tiempo hablando de equidad de género, implementación del Acuerdo de Paz y las elecciones del 2022. 
Plenaria de Cámara - Discusión y votación de proyectos.</t>
  </si>
  <si>
    <t>Grupo de interés, Universidad Militar Nueva Granada, Congresitas Comisión Primera, congresitas Plenaria</t>
  </si>
  <si>
    <t xml:space="preserve">Reunión con la Viceministra de Salud, María Andrea Godoy sobre el proyecto de Licencia Compartida.                                                               Audiencia Pública de la #RegiónUnidaYa: Hábitat, vivienda y servicios públicos.                                                                                           
Plenaria de Cámara - Discusión y votación de proyectos.                                                                      Reunión con Alberto Lara, director del Grupo Desarrollo Social.                                                                                                      Reunión con Carlos Enrique Cavelier, Fundación Alquería Cavelier. </t>
  </si>
  <si>
    <t>Ente Gubernamentales, grupo deinterés, congresistas Plenaria</t>
  </si>
  <si>
    <t xml:space="preserve">                             
Fondo de Capital Humano para la Transición en Colombia.                                                                      Clase en la Escuela de Gobierno de la Universidad de los Andes.                                        
Reunión sobre Reforma Política.                              
Reunión con Pontus Ohrstedt, Jefe de la Oficina del Coordinador Residente de las Naciones Unidas.                                                              
Taller modelos legislativos sobre prostitución.                                                                </t>
  </si>
  <si>
    <t xml:space="preserve">Sergio Fajardo, grupo de interés, clase Universidad Andes, </t>
  </si>
  <si>
    <t>Reunión sobre el marco regulatorio de las telecomunicaciones y subasta espectro.  
Reunión de equipo.                                                 
Entrevista con la Fundación Compaz. 
Audiencia #RegiónUnidaYa: Hechos metropolitanos y hechos regionales.                               
#DebateHora20</t>
  </si>
  <si>
    <t>Grupo de interés, Fundación Compaz, Asesores UTL,  ciudadania</t>
  </si>
  <si>
    <t>Reunión sobre Región Metropolitana Bogotá-Cundinamarca.                                                         Comisión Primera Cámara - Discusión y votación de proyectos.                                                     
Foro de Viva la Ciudadanía - Acuerdo de Paz. 
Plenaria de Cámara - Discusión y votación de proyectos.                                                                      Zona franca de Canal RED+hablando sobre los 4 años de la firma del Acuerdo de Paz.</t>
  </si>
  <si>
    <t>Equipo CIDER, congresistas Comisión Primera, Viva la Ciudadania, Congresitas Plenaria, Canal RED</t>
  </si>
  <si>
    <t xml:space="preserve">Reunión con Jose Daniel López y Procter and Gamble sobre Licencia Compartida.   
Entrevista de la Misión de Observación Electoral (MOE) sobre violencia contra las mujeres en política.                                                  
 Comisión Primera de Cámara - Discusión y votación de proyectos.                                             
  Plenaria de Cámara - Discusión y votación de proyectos. </t>
  </si>
  <si>
    <t>Grupo de interés, MOE, congresitas  Comisión Primera, congresitas Plenaria.</t>
  </si>
  <si>
    <t>Entrevista en Caracol Radio sobre el proyecto de vacunas contra el COVID-19.                                     
Reunión sobre el Sistema de cuidado de Bogotá.                                                                         Plenaria de Cámara - Discusión y votación de proyectos.                                                                 Entrevista por María Isabel Rueda de El Tiempo.                                                                     Entrevista Vladdo.                                                       
Reunión con Alex Raf sobre no proliferación de combustibles fósiles.                                              
Facebook Live con Los Mismos Gatos</t>
  </si>
  <si>
    <t xml:space="preserve">Grupo de interés, congresitas Plenaria, </t>
  </si>
  <si>
    <t>Mesa de trabajo con el International Republican Institute (IRI) sobre seguridad y migración Colombia.                                                                           Comisión Primera de Cámara - Audiencia Pública sobre provincias administrativas y de planificación.                                                            Lanzamiento del Centro de Pensamiento de Pospenados de la Universidad Nacional.  
Reunión con Kristina Birke, directora del Friedrich Ebert Stiftung en Colombia.                                                
Reunión Daniel Carvajal del Grupo EsConAcciones  de sobre la situación social y económica de Arauca</t>
  </si>
  <si>
    <t xml:space="preserve">Equipo IRI, Congresitas Comisión Primera y grupo de interés, </t>
  </si>
  <si>
    <t>Reunión sobre #RegiónUnidaYa.      
Reunión de equipo.                         
Comisión Primera de Cámara - Discusión y votación de proyectos.                                                 
Rendición de cuentas de la Edilesa Julbia Herrera.</t>
  </si>
  <si>
    <t>Equipo RAPE,  AsesoresUTL, Congresitas Comisión Primera, Edil Julbia Herrera</t>
  </si>
  <si>
    <t>Kristen Farrel Embajada de EEUU, Congresitas Plenaria.</t>
  </si>
  <si>
    <t>- Comisión de Paz - Proceso de negociación con el ELN 
- Reunión con pasantes de la Universidad del Rosario 
- Congreso Pleno - Elección de Magistrados 
- Plenaria de Cámara - Debate de Control Político #PrensaLibre</t>
  </si>
  <si>
    <t>Congresitas integrantes comisión de Paz, Voluntarios Universidad Rosario, Congresistas Plenaria</t>
  </si>
  <si>
    <t xml:space="preserve">- Reunión con el Concejal Diego Laserna y Ediles de la Escuela Es Con Acciones 
- Plenaria de Cámara - Discusión y votación de proyectos 
- Reunión con Marisol Gómez, Concejal de Bogotá 
- Evento del Espectador y FESCOL: "Retos de la paz y la democracia en tiempos de coronavirus" 
</t>
  </si>
  <si>
    <t>Grupo de interés, congresitas Plenaria, FESCOL</t>
  </si>
  <si>
    <t>Congresitas Comisión Primera, AsesoresUTL</t>
  </si>
  <si>
    <t xml:space="preserve">Congresitas Comisión Primera, grupo de interés, </t>
  </si>
  <si>
    <t>- Reunión con Yvonne Baumann, Embajadora Suiza sobre los desafíos y principios humanitarios en el contexto de Colombia 
- Noticias Caracol - Entrevista sobre Región Metropolitana Bogotá Cundinamarca 
- Reunión con voluntarios 
- Plenaria de Cámara de Repres</t>
  </si>
  <si>
    <t>Emabajadora de Suiza, relacionamientociudadano,  Congresitas Plenaria.Voluntarios UTL</t>
  </si>
  <si>
    <t xml:space="preserve"> Evento del International Republican Institute (IRI).      
Plenaria de la Cámara - Discusión y votación del proyecto sobre el Código Electoral Colombiano
Reunión con funcionarios de la Alcaldía de Cúcuta
Facebook Live - Licencia de paternidad en empresas: casos de éxito en su implementación.                                           
Subcomisión Código Electoral.</t>
  </si>
  <si>
    <t>Congresitas integrantes a la Sub Comisión Código Electoral,  congresitas Plenaria, grupo de interés</t>
  </si>
  <si>
    <t>- Plenaria de Cámara - Discusión y votación de proyectos 
- Reunión con Claudia López, Alcaldesa de Bogotá sobre la Región Metropolitana Bogotá-Cundinamarca 
- Reunión con Carlos Negret, ex Defensor del Pueblo</t>
  </si>
  <si>
    <t>Congresitas plenaria, grupo de interés</t>
  </si>
  <si>
    <t>Reunión de equipo                                                                                
Plenaria de Cámara - Discusión y votación de proyectos.</t>
  </si>
  <si>
    <t>asesores UTL, Ccongresistas</t>
  </si>
  <si>
    <t>12/14/2020</t>
  </si>
  <si>
    <t>Plenaria de Cámara - Discusión y votación de proyectos.</t>
  </si>
  <si>
    <t>12/15/2020</t>
  </si>
  <si>
    <t>https://www.juanitaenelcongreso.com/</t>
  </si>
  <si>
    <t>https://www.juanitaenelcongreso.com/agenda</t>
  </si>
  <si>
    <t>https://twitter.com/juanitagoe</t>
  </si>
  <si>
    <t>https://fb.watch/1WB0IYECRr/</t>
  </si>
  <si>
    <t>https://twitter.com/juanitagoe </t>
  </si>
  <si>
    <t>https://twitter.com/juanitagoe https://fb.watch/1WCIgwhR3w/</t>
  </si>
  <si>
    <t>https://twitter.com/juanitagoe  </t>
  </si>
  <si>
    <t>https://www.youtube.com/watch?v=WV9ESZjXFLo</t>
  </si>
  <si>
    <t>https://fb.watch/21mz4FUam_/</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</si>
</sst>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240A]d&quot; de &quot;mmmm&quot; de &quot;yyyy;@"/>
  </numFmts>
  <fonts count="40" x14ac:knownFonts="1">
    <font>
      <sz val="11"/>
      <color theme="1"/>
      <name val="Calibri"/>
      <family val="2"/>
      <scheme val="minor"/>
    </font>
    <font>
      <sz val="11"/>
      <name val="Arial"/>
      <family val="2"/>
    </font>
    <font>
      <b/>
      <sz val="11"/>
      <name val="Arial"/>
      <family val="2"/>
    </font>
    <font>
      <b/>
      <sz val="11"/>
      <color rgb="FF0070C0"/>
      <name val="Arial"/>
      <family val="2"/>
    </font>
    <font>
      <b/>
      <sz val="11"/>
      <color rgb="FF345E3E"/>
      <name val="Arial"/>
      <family val="2"/>
    </font>
    <font>
      <b/>
      <sz val="10"/>
      <color rgb="FF9C6500"/>
      <name val="Calibri"/>
      <family val="2"/>
    </font>
    <font>
      <sz val="10"/>
      <name val="Calibri"/>
      <family val="2"/>
    </font>
    <font>
      <u/>
      <sz val="11"/>
      <color theme="10"/>
      <name val="Calibri"/>
      <family val="2"/>
      <scheme val="minor"/>
    </font>
    <font>
      <u/>
      <sz val="11"/>
      <color theme="10"/>
      <name val="Arial"/>
      <family val="2"/>
    </font>
    <font>
      <sz val="10"/>
      <name val="Arial"/>
      <family val="2"/>
    </font>
    <font>
      <sz val="11"/>
      <color theme="1"/>
      <name val="Calibri"/>
      <family val="2"/>
    </font>
    <font>
      <b/>
      <sz val="11"/>
      <color rgb="FF000000"/>
      <name val="Arial"/>
      <family val="2"/>
    </font>
    <font>
      <sz val="10"/>
      <color rgb="FF000000"/>
      <name val="Calibri"/>
      <family val="2"/>
    </font>
    <font>
      <sz val="9"/>
      <color rgb="FF000000"/>
      <name val="Calibri"/>
      <family val="2"/>
    </font>
    <font>
      <u/>
      <sz val="11"/>
      <color rgb="FF0000FF"/>
      <name val="Calibri"/>
      <family val="2"/>
    </font>
    <font>
      <sz val="11"/>
      <color rgb="FF000000"/>
      <name val="Calibri"/>
      <family val="2"/>
    </font>
    <font>
      <sz val="11"/>
      <name val="Calibri"/>
      <family val="2"/>
    </font>
    <font>
      <u/>
      <sz val="10"/>
      <name val="Arial"/>
      <family val="2"/>
    </font>
    <font>
      <u/>
      <sz val="9"/>
      <color rgb="FF0000FF"/>
      <name val="Arial"/>
      <family val="2"/>
    </font>
    <font>
      <sz val="9"/>
      <color rgb="FF0000FF"/>
      <name val="Arial"/>
      <family val="2"/>
    </font>
    <font>
      <u/>
      <sz val="10"/>
      <color rgb="FF0000FF"/>
      <name val="Arial"/>
      <family val="2"/>
    </font>
    <font>
      <sz val="10"/>
      <color rgb="FF0000FF"/>
      <name val="Arial"/>
      <family val="2"/>
    </font>
    <font>
      <sz val="10"/>
      <color rgb="FF000000"/>
      <name val="Arial"/>
      <family val="2"/>
    </font>
    <font>
      <b/>
      <sz val="10"/>
      <name val="Calibri"/>
      <family val="2"/>
    </font>
    <font>
      <u/>
      <sz val="10"/>
      <color rgb="FF1155CC"/>
      <name val="Arial"/>
      <family val="2"/>
    </font>
    <font>
      <sz val="10"/>
      <color rgb="FF000000"/>
      <name val="Times New Roman"/>
      <family val="1"/>
    </font>
    <font>
      <b/>
      <sz val="10"/>
      <color rgb="FF000000"/>
      <name val="Calibri"/>
      <family val="2"/>
    </font>
    <font>
      <sz val="10"/>
      <color rgb="FF1C1E21"/>
      <name val="Arial"/>
      <family val="2"/>
    </font>
    <font>
      <sz val="10"/>
      <color rgb="FF365899"/>
      <name val="Inherit"/>
    </font>
    <font>
      <sz val="10"/>
      <color rgb="FF385898"/>
      <name val="Inherit"/>
    </font>
    <font>
      <sz val="10"/>
      <color rgb="FF385898"/>
      <name val="Arial"/>
      <family val="2"/>
    </font>
    <font>
      <sz val="10"/>
      <color rgb="FF0070C0"/>
      <name val="Calibri"/>
      <family val="2"/>
    </font>
    <font>
      <u/>
      <sz val="10"/>
      <color rgb="FF000080"/>
      <name val="Calibri"/>
      <family val="2"/>
    </font>
    <font>
      <u/>
      <sz val="10"/>
      <color rgb="FF000080"/>
      <name val="Helvetica"/>
    </font>
    <font>
      <sz val="10"/>
      <name val="Calibri (Cuerpo)"/>
    </font>
    <font>
      <i/>
      <sz val="10"/>
      <name val="Calibri"/>
      <family val="2"/>
    </font>
    <font>
      <sz val="11"/>
      <color rgb="FF000000"/>
      <name val="Arial"/>
      <family val="2"/>
    </font>
    <font>
      <sz val="10"/>
      <color theme="1"/>
      <name val="Calibri"/>
      <scheme val="minor"/>
    </font>
    <font>
      <u/>
      <sz val="11"/>
      <color rgb="FF0563C1"/>
      <name val="Arial"/>
    </font>
    <font>
      <u/>
      <sz val="10"/>
      <color rgb="FF0563C1"/>
      <name val="Arial"/>
    </font>
  </fonts>
  <fills count="4">
    <fill>
      <patternFill patternType="none"/>
    </fill>
    <fill>
      <patternFill patternType="gray125"/>
    </fill>
    <fill>
      <patternFill patternType="solid">
        <fgColor rgb="FFC6EFCE"/>
        <bgColor rgb="FFC6EFCE"/>
      </patternFill>
    </fill>
    <fill>
      <patternFill patternType="solid">
        <fgColor rgb="FFFFEB9C"/>
        <bgColor rgb="FFFFEB9C"/>
      </patternFill>
    </fill>
  </fills>
  <borders count="80">
    <border>
      <left/>
      <right/>
      <top/>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
      <left/>
      <right style="thin">
        <color rgb="FF000000"/>
      </right>
      <top/>
      <bottom/>
      <diagonal/>
    </border>
    <border>
      <left style="thin">
        <color rgb="FF000000"/>
      </left>
      <right style="thin">
        <color rgb="FF000000"/>
      </right>
      <top/>
      <bottom style="medium">
        <color rgb="FF000000"/>
      </bottom>
      <diagonal/>
    </border>
    <border>
      <left style="thin">
        <color rgb="FF000000"/>
      </left>
      <right/>
      <top/>
      <bottom/>
      <diagonal/>
    </border>
    <border>
      <left style="medium">
        <color rgb="FF000000"/>
      </left>
      <right style="medium">
        <color rgb="FF000000"/>
      </right>
      <top style="medium">
        <color rgb="FF000000"/>
      </top>
      <bottom style="medium">
        <color rgb="FF000000"/>
      </bottom>
      <diagonal/>
    </border>
    <border>
      <left style="dotted">
        <color rgb="FFFF9900"/>
      </left>
      <right style="dotted">
        <color rgb="FFFF9900"/>
      </right>
      <top style="medium">
        <color rgb="FFCCCCCC"/>
      </top>
      <bottom/>
      <diagonal/>
    </border>
    <border>
      <left style="dotted">
        <color rgb="FFFF9900"/>
      </left>
      <right style="dotted">
        <color rgb="FFFF9900"/>
      </right>
      <top/>
      <bottom style="dotted">
        <color rgb="FFFF9900"/>
      </bottom>
      <diagonal/>
    </border>
    <border>
      <left style="dotted">
        <color rgb="FFFF9900"/>
      </left>
      <right style="dotted">
        <color rgb="FFFF9900"/>
      </right>
      <top style="medium">
        <color rgb="FFCCCCCC"/>
      </top>
      <bottom style="dotted">
        <color rgb="FFFF9900"/>
      </bottom>
      <diagonal/>
    </border>
    <border>
      <left style="hair">
        <color rgb="FFC0504D"/>
      </left>
      <right/>
      <top style="hair">
        <color rgb="FFC0504D"/>
      </top>
      <bottom/>
      <diagonal/>
    </border>
    <border>
      <left/>
      <right/>
      <top style="hair">
        <color rgb="FFC0504D"/>
      </top>
      <bottom/>
      <diagonal/>
    </border>
    <border>
      <left/>
      <right/>
      <top style="hair">
        <color rgb="FFC0504D"/>
      </top>
      <bottom style="thin">
        <color rgb="FF000000"/>
      </bottom>
      <diagonal/>
    </border>
    <border>
      <left/>
      <right style="medium">
        <color rgb="FF000000"/>
      </right>
      <top style="hair">
        <color rgb="FFC0504D"/>
      </top>
      <bottom style="thin">
        <color rgb="FF000000"/>
      </bottom>
      <diagonal/>
    </border>
    <border>
      <left/>
      <right style="hair">
        <color rgb="FFC0504D"/>
      </right>
      <top style="hair">
        <color rgb="FFC0504D"/>
      </top>
      <bottom style="thin">
        <color rgb="FF000000"/>
      </bottom>
      <diagonal/>
    </border>
    <border>
      <left style="hair">
        <color rgb="FFC0504D"/>
      </left>
      <right/>
      <top/>
      <bottom/>
      <diagonal/>
    </border>
    <border>
      <left style="medium">
        <color rgb="FF000000"/>
      </left>
      <right/>
      <top style="thin">
        <color rgb="FF000000"/>
      </top>
      <bottom style="thin">
        <color rgb="FF000000"/>
      </bottom>
      <diagonal/>
    </border>
    <border>
      <left/>
      <right style="hair">
        <color rgb="FFC0504D"/>
      </right>
      <top style="thin">
        <color rgb="FF000000"/>
      </top>
      <bottom style="thin">
        <color rgb="FF000000"/>
      </bottom>
      <diagonal/>
    </border>
    <border>
      <left style="hair">
        <color rgb="FFC0504D"/>
      </left>
      <right/>
      <top/>
      <bottom style="medium">
        <color rgb="FF000000"/>
      </bottom>
      <diagonal/>
    </border>
    <border>
      <left/>
      <right style="hair">
        <color rgb="FFC0504D"/>
      </right>
      <top/>
      <bottom style="medium">
        <color rgb="FF000000"/>
      </bottom>
      <diagonal/>
    </border>
    <border>
      <left style="hair">
        <color rgb="FFC0504D"/>
      </left>
      <right/>
      <top style="medium">
        <color rgb="FF000000"/>
      </top>
      <bottom style="medium">
        <color rgb="FF000000"/>
      </bottom>
      <diagonal/>
    </border>
    <border>
      <left/>
      <right style="hair">
        <color rgb="FFC0504D"/>
      </right>
      <top style="medium">
        <color rgb="FF000000"/>
      </top>
      <bottom style="medium">
        <color rgb="FF000000"/>
      </bottom>
      <diagonal/>
    </border>
    <border>
      <left style="hair">
        <color rgb="FFC0504D"/>
      </left>
      <right style="thin">
        <color rgb="FF000000"/>
      </right>
      <top/>
      <bottom style="thin">
        <color rgb="FF000000"/>
      </bottom>
      <diagonal/>
    </border>
    <border>
      <left style="thin">
        <color rgb="FF000000"/>
      </left>
      <right style="thin">
        <color rgb="FF000000"/>
      </right>
      <top/>
      <bottom/>
      <diagonal/>
    </border>
    <border>
      <left style="thin">
        <color rgb="FF000000"/>
      </left>
      <right style="medium">
        <color rgb="FF000000"/>
      </right>
      <top style="medium">
        <color rgb="FF000000"/>
      </top>
      <bottom style="medium">
        <color rgb="FF000000"/>
      </bottom>
      <diagonal/>
    </border>
    <border>
      <left style="hair">
        <color rgb="FFC0504D"/>
      </left>
      <right style="hair">
        <color rgb="FFC0504D"/>
      </right>
      <top style="hair">
        <color rgb="FFC0504D"/>
      </top>
      <bottom/>
      <diagonal/>
    </border>
    <border>
      <left/>
      <right style="hair">
        <color rgb="FFC0504D"/>
      </right>
      <top style="hair">
        <color rgb="FFC0504D"/>
      </top>
      <bottom style="hair">
        <color rgb="FFC0504D"/>
      </bottom>
      <diagonal/>
    </border>
    <border>
      <left/>
      <right style="hair">
        <color rgb="FFC0504D"/>
      </right>
      <top style="hair">
        <color rgb="FFC0504D"/>
      </top>
      <bottom/>
      <diagonal/>
    </border>
    <border>
      <left style="hair">
        <color rgb="FFC0504D"/>
      </left>
      <right style="medium">
        <color auto="1"/>
      </right>
      <top style="medium">
        <color rgb="FF000000"/>
      </top>
      <bottom style="hair">
        <color rgb="FFC0504D"/>
      </bottom>
      <diagonal/>
    </border>
    <border>
      <left/>
      <right/>
      <top style="hair">
        <color rgb="FFC0504D"/>
      </top>
      <bottom style="hair">
        <color rgb="FFC0504D"/>
      </bottom>
      <diagonal/>
    </border>
    <border>
      <left style="hair">
        <color rgb="FFE26B0A"/>
      </left>
      <right style="hair">
        <color rgb="FFC0504D"/>
      </right>
      <top style="hair">
        <color rgb="FFE26B0A"/>
      </top>
      <bottom style="hair">
        <color rgb="FFC0504D"/>
      </bottom>
      <diagonal/>
    </border>
    <border>
      <left style="dotted">
        <color rgb="FFFF9900"/>
      </left>
      <right style="dotted">
        <color rgb="FFFF9900"/>
      </right>
      <top style="hair">
        <color rgb="FFE26B0A"/>
      </top>
      <bottom style="hair">
        <color rgb="FFE26B0A"/>
      </bottom>
      <diagonal/>
    </border>
    <border>
      <left/>
      <right style="hair">
        <color rgb="FFE26B0A"/>
      </right>
      <top style="hair">
        <color rgb="FFE26B0A"/>
      </top>
      <bottom style="hair">
        <color rgb="FFE26B0A"/>
      </bottom>
      <diagonal/>
    </border>
    <border>
      <left style="hair">
        <color rgb="FFC0504D"/>
      </left>
      <right style="medium">
        <color auto="1"/>
      </right>
      <top style="hair">
        <color rgb="FFC0504D"/>
      </top>
      <bottom style="hair">
        <color rgb="FFC0504D"/>
      </bottom>
      <diagonal/>
    </border>
    <border>
      <left style="hair">
        <color rgb="FFE26B0A"/>
      </left>
      <right style="hair">
        <color rgb="FFC0504D"/>
      </right>
      <top style="hair">
        <color rgb="FFC0504D"/>
      </top>
      <bottom style="hair">
        <color rgb="FFE26B0A"/>
      </bottom>
      <diagonal/>
    </border>
    <border>
      <left style="dotted">
        <color rgb="FFFF9900"/>
      </left>
      <right style="dotted">
        <color rgb="FFFF9900"/>
      </right>
      <top/>
      <bottom style="hair">
        <color rgb="FFE26B0A"/>
      </bottom>
      <diagonal/>
    </border>
    <border>
      <left/>
      <right style="hair">
        <color rgb="FFE26B0A"/>
      </right>
      <top/>
      <bottom style="hair">
        <color rgb="FFE26B0A"/>
      </bottom>
      <diagonal/>
    </border>
    <border>
      <left/>
      <right style="hair">
        <color rgb="FFC0504D"/>
      </right>
      <top/>
      <bottom style="hair">
        <color rgb="FFC0504D"/>
      </bottom>
      <diagonal/>
    </border>
    <border>
      <left/>
      <right style="hair">
        <color rgb="FFC0504D"/>
      </right>
      <top/>
      <bottom style="hair">
        <color rgb="FFE26B0A"/>
      </bottom>
      <diagonal/>
    </border>
    <border>
      <left/>
      <right style="hair">
        <color rgb="FFC0504D"/>
      </right>
      <top style="hair">
        <color rgb="FFC0504D"/>
      </top>
      <bottom style="hair">
        <color rgb="FFE26B0A"/>
      </bottom>
      <diagonal/>
    </border>
    <border>
      <left style="hair">
        <color rgb="FFE26B0A"/>
      </left>
      <right style="dotted">
        <color rgb="FFFF9900"/>
      </right>
      <top style="hair">
        <color rgb="FFE26B0A"/>
      </top>
      <bottom/>
      <diagonal/>
    </border>
    <border>
      <left/>
      <right style="hair">
        <color rgb="FFC0504D"/>
      </right>
      <top style="hair">
        <color rgb="FFE26B0A"/>
      </top>
      <bottom/>
      <diagonal/>
    </border>
    <border>
      <left/>
      <right style="hair">
        <color rgb="FFE26B0A"/>
      </right>
      <top style="hair">
        <color rgb="FFE26B0A"/>
      </top>
      <bottom style="hair">
        <color rgb="FFC0504D"/>
      </bottom>
      <diagonal/>
    </border>
    <border>
      <left/>
      <right style="hair">
        <color rgb="FFE26B0A"/>
      </right>
      <top style="hair">
        <color rgb="FFC0504D"/>
      </top>
      <bottom style="hair">
        <color rgb="FFE26B0A"/>
      </bottom>
      <diagonal/>
    </border>
    <border>
      <left style="hair">
        <color rgb="FFC0504D"/>
      </left>
      <right style="hair">
        <color rgb="FFC0504D"/>
      </right>
      <top style="hair">
        <color rgb="FFC0504D"/>
      </top>
      <bottom style="hair">
        <color rgb="FFC0504D"/>
      </bottom>
      <diagonal/>
    </border>
    <border>
      <left style="hair">
        <color rgb="FFC0504D"/>
      </left>
      <right/>
      <top/>
      <bottom style="hair">
        <color rgb="FFC0504D"/>
      </bottom>
      <diagonal/>
    </border>
    <border>
      <left style="hair">
        <color rgb="FFC0504D"/>
      </left>
      <right style="hair">
        <color rgb="FFC0504D"/>
      </right>
      <top/>
      <bottom style="hair">
        <color rgb="FFC0504D"/>
      </bottom>
      <diagonal/>
    </border>
    <border>
      <left style="hair">
        <color rgb="FFC0504D"/>
      </left>
      <right style="hair">
        <color rgb="FFE26B0A"/>
      </right>
      <top style="hair">
        <color rgb="FFC0504D"/>
      </top>
      <bottom/>
      <diagonal/>
    </border>
    <border>
      <left style="hair">
        <color rgb="FFC0504D"/>
      </left>
      <right style="hair">
        <color rgb="FFC0504D"/>
      </right>
      <top/>
      <bottom/>
      <diagonal/>
    </border>
    <border>
      <left/>
      <right style="medium">
        <color auto="1"/>
      </right>
      <top style="hair">
        <color rgb="FFC0504D"/>
      </top>
      <bottom/>
      <diagonal/>
    </border>
    <border>
      <left style="hair">
        <color rgb="FFE26B0A"/>
      </left>
      <right style="hair">
        <color rgb="FFC0504D"/>
      </right>
      <top style="hair">
        <color rgb="FFE26B0A"/>
      </top>
      <bottom style="hair">
        <color rgb="FFE26B0A"/>
      </bottom>
      <diagonal/>
    </border>
    <border>
      <left style="dotted">
        <color rgb="FFFF9900"/>
      </left>
      <right style="hair">
        <color rgb="FFE26B0A"/>
      </right>
      <top style="hair">
        <color rgb="FFE26B0A"/>
      </top>
      <bottom style="hair">
        <color rgb="FFE26B0A"/>
      </bottom>
      <diagonal/>
    </border>
    <border>
      <left/>
      <right/>
      <top style="hair">
        <color rgb="FFE26B0A"/>
      </top>
      <bottom style="hair">
        <color rgb="FFE26B0A"/>
      </bottom>
      <diagonal/>
    </border>
    <border>
      <left style="hair">
        <color rgb="FFE26B0A"/>
      </left>
      <right style="hair">
        <color rgb="FFE26B0A"/>
      </right>
      <top style="hair">
        <color rgb="FFE26B0A"/>
      </top>
      <bottom style="hair">
        <color rgb="FFE26B0A"/>
      </bottom>
      <diagonal/>
    </border>
    <border>
      <left/>
      <right style="hair">
        <color rgb="FFC0504D"/>
      </right>
      <top style="hair">
        <color rgb="FFE26B0A"/>
      </top>
      <bottom style="hair">
        <color rgb="FFE26B0A"/>
      </bottom>
      <diagonal/>
    </border>
    <border>
      <left style="hair">
        <color rgb="FFE26B0A"/>
      </left>
      <right style="medium">
        <color auto="1"/>
      </right>
      <top style="hair">
        <color rgb="FFE26B0A"/>
      </top>
      <bottom style="hair">
        <color rgb="FFE26B0A"/>
      </bottom>
      <diagonal/>
    </border>
    <border>
      <left style="hair">
        <color rgb="FFE26B0A"/>
      </left>
      <right style="hair">
        <color rgb="FFE26B0A"/>
      </right>
      <top/>
      <bottom style="hair">
        <color rgb="FFE26B0A"/>
      </bottom>
      <diagonal/>
    </border>
    <border>
      <left/>
      <right style="medium">
        <color auto="1"/>
      </right>
      <top/>
      <bottom style="hair">
        <color rgb="FFE26B0A"/>
      </bottom>
      <diagonal/>
    </border>
    <border>
      <left/>
      <right style="medium">
        <color auto="1"/>
      </right>
      <top style="hair">
        <color rgb="FFE26B0A"/>
      </top>
      <bottom style="hair">
        <color rgb="FFC0504D"/>
      </bottom>
      <diagonal/>
    </border>
    <border>
      <left style="hair">
        <color rgb="FFE26B0A"/>
      </left>
      <right style="hair">
        <color rgb="FFC0504D"/>
      </right>
      <top/>
      <bottom style="hair">
        <color rgb="FFE26B0A"/>
      </bottom>
      <diagonal/>
    </border>
    <border>
      <left style="dotted">
        <color rgb="FFFF9900"/>
      </left>
      <right style="hair">
        <color rgb="FFE26B0A"/>
      </right>
      <top/>
      <bottom style="hair">
        <color rgb="FFE26B0A"/>
      </bottom>
      <diagonal/>
    </border>
    <border>
      <left/>
      <right/>
      <top/>
      <bottom style="hair">
        <color rgb="FFE26B0A"/>
      </bottom>
      <diagonal/>
    </border>
    <border>
      <left/>
      <right style="medium">
        <color auto="1"/>
      </right>
      <top style="hair">
        <color rgb="FFC0504D"/>
      </top>
      <bottom style="hair">
        <color rgb="FFE26B0A"/>
      </bottom>
      <diagonal/>
    </border>
    <border>
      <left/>
      <right style="medium">
        <color auto="1"/>
      </right>
      <top/>
      <bottom style="hair">
        <color rgb="FFC0504D"/>
      </bottom>
      <diagonal/>
    </border>
    <border>
      <left style="hair">
        <color rgb="FFC0504D"/>
      </left>
      <right style="hair">
        <color rgb="FFE26B0A"/>
      </right>
      <top style="hair">
        <color rgb="FFC0504D"/>
      </top>
      <bottom style="hair">
        <color rgb="FFC0504D"/>
      </bottom>
      <diagonal/>
    </border>
    <border>
      <left/>
      <right style="medium">
        <color auto="1"/>
      </right>
      <top style="hair">
        <color rgb="FFC0504D"/>
      </top>
      <bottom style="hair">
        <color rgb="FFC0504D"/>
      </bottom>
      <diagonal/>
    </border>
    <border>
      <left style="hair">
        <color rgb="FFE26B0A"/>
      </left>
      <right style="medium">
        <color auto="1"/>
      </right>
      <top style="hair">
        <color rgb="FFC0504D"/>
      </top>
      <bottom style="hair">
        <color rgb="FFE26B0A"/>
      </bottom>
      <diagonal/>
    </border>
    <border>
      <left style="hair">
        <color rgb="FFE26B0A"/>
      </left>
      <right style="medium">
        <color auto="1"/>
      </right>
      <top/>
      <bottom style="hair">
        <color rgb="FFE26B0A"/>
      </bottom>
      <diagonal/>
    </border>
    <border>
      <left style="hair">
        <color rgb="FFE26B0A"/>
      </left>
      <right style="medium">
        <color auto="1"/>
      </right>
      <top/>
      <bottom style="hair">
        <color rgb="FFC0504D"/>
      </bottom>
      <diagonal/>
    </border>
    <border>
      <left style="hair">
        <color theme="9" tint="-0.249977111117893"/>
      </left>
      <right style="hair">
        <color theme="9" tint="-0.249977111117893"/>
      </right>
      <top style="hair">
        <color theme="9" tint="-0.249977111117893"/>
      </top>
      <bottom style="hair">
        <color theme="9" tint="-0.249977111117893"/>
      </bottom>
      <diagonal/>
    </border>
    <border>
      <left style="hair">
        <color theme="9" tint="-0.249977111117893"/>
      </left>
      <right/>
      <top style="hair">
        <color theme="9" tint="-0.249977111117893"/>
      </top>
      <bottom style="hair">
        <color theme="9" tint="-0.249977111117893"/>
      </bottom>
      <diagonal/>
    </border>
    <border>
      <left/>
      <right/>
      <top style="hair">
        <color theme="9" tint="-0.249977111117893"/>
      </top>
      <bottom style="hair">
        <color theme="9" tint="-0.249977111117893"/>
      </bottom>
      <diagonal/>
    </border>
    <border>
      <left/>
      <right style="hair">
        <color theme="9" tint="-0.249977111117893"/>
      </right>
      <top style="hair">
        <color theme="9" tint="-0.249977111117893"/>
      </top>
      <bottom style="hair">
        <color theme="9" tint="-0.249977111117893"/>
      </bottom>
      <diagonal/>
    </border>
    <border>
      <left/>
      <right style="hair">
        <color theme="9" tint="-0.249977111117893"/>
      </right>
      <top/>
      <bottom style="hair">
        <color rgb="FFC0504D"/>
      </bottom>
      <diagonal/>
    </border>
    <border>
      <left/>
      <right style="hair">
        <color theme="9" tint="-0.249977111117893"/>
      </right>
      <top/>
      <bottom/>
      <diagonal/>
    </border>
    <border>
      <left style="hair">
        <color theme="9" tint="-0.249977111117893"/>
      </left>
      <right style="hair">
        <color theme="9" tint="-0.249977111117893"/>
      </right>
      <top/>
      <bottom style="hair">
        <color theme="9" tint="-0.249977111117893"/>
      </bottom>
      <diagonal/>
    </border>
  </borders>
  <cellStyleXfs count="3">
    <xf numFmtId="0" fontId="0" fillId="0" borderId="0"/>
    <xf numFmtId="0" fontId="7" fillId="0" borderId="0" applyNumberFormat="0" applyFill="0" applyBorder="0" applyAlignment="0" applyProtection="0"/>
    <xf numFmtId="0" fontId="8" fillId="0" borderId="0" applyNumberFormat="0" applyFill="0" applyBorder="0" applyAlignment="0" applyProtection="0"/>
  </cellStyleXfs>
  <cellXfs count="140">
    <xf numFmtId="0" fontId="0" fillId="0" borderId="0" xfId="0"/>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14" fontId="4" fillId="2" borderId="9" xfId="0" applyNumberFormat="1" applyFont="1" applyFill="1" applyBorder="1" applyAlignment="1">
      <alignment horizontal="center" vertical="center" wrapText="1"/>
    </xf>
    <xf numFmtId="0" fontId="4" fillId="2" borderId="10" xfId="0" applyFont="1" applyFill="1" applyBorder="1" applyAlignment="1">
      <alignment horizontal="center" vertical="center" wrapText="1"/>
    </xf>
    <xf numFmtId="0" fontId="10" fillId="0" borderId="15" xfId="0" applyFont="1" applyFill="1" applyBorder="1" applyAlignment="1">
      <alignment horizontal="center" wrapText="1"/>
    </xf>
    <xf numFmtId="0" fontId="10" fillId="0" borderId="15" xfId="0" applyFont="1" applyFill="1" applyBorder="1" applyAlignment="1">
      <alignment horizontal="center"/>
    </xf>
    <xf numFmtId="0" fontId="10" fillId="0" borderId="0" xfId="0" applyFont="1" applyFill="1" applyBorder="1" applyAlignment="1">
      <alignment horizontal="center" wrapText="1"/>
    </xf>
    <xf numFmtId="0" fontId="10" fillId="0" borderId="0" xfId="0" applyFont="1" applyFill="1" applyBorder="1" applyAlignment="1">
      <alignment horizontal="center"/>
    </xf>
    <xf numFmtId="0" fontId="10" fillId="0" borderId="3" xfId="0" applyFont="1" applyFill="1" applyBorder="1" applyAlignment="1">
      <alignment horizontal="center" wrapText="1"/>
    </xf>
    <xf numFmtId="0" fontId="10" fillId="0" borderId="3" xfId="0" applyFont="1" applyFill="1" applyBorder="1" applyAlignment="1">
      <alignment horizontal="center"/>
    </xf>
    <xf numFmtId="0" fontId="4" fillId="2" borderId="26"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27" xfId="0" applyFont="1" applyFill="1" applyBorder="1" applyAlignment="1">
      <alignment horizontal="left" vertical="center" wrapText="1"/>
    </xf>
    <xf numFmtId="14" fontId="4" fillId="2" borderId="27" xfId="0" applyNumberFormat="1" applyFont="1" applyFill="1" applyBorder="1" applyAlignment="1">
      <alignment horizontal="center" vertical="center" wrapText="1"/>
    </xf>
    <xf numFmtId="0" fontId="4" fillId="2" borderId="28"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12" fillId="0" borderId="30" xfId="0" applyFont="1" applyFill="1" applyBorder="1" applyAlignment="1">
      <alignment vertical="center" wrapText="1"/>
    </xf>
    <xf numFmtId="0" fontId="12" fillId="0" borderId="31" xfId="0" applyFont="1" applyFill="1" applyBorder="1" applyAlignment="1">
      <alignment vertical="center" wrapText="1"/>
    </xf>
    <xf numFmtId="0" fontId="6" fillId="0" borderId="11" xfId="0" applyFont="1" applyFill="1" applyBorder="1" applyAlignment="1">
      <alignment vertical="center" wrapText="1"/>
    </xf>
    <xf numFmtId="14" fontId="12" fillId="0" borderId="30" xfId="0" applyNumberFormat="1" applyFont="1" applyFill="1" applyBorder="1" applyAlignment="1">
      <alignment vertical="center" wrapText="1"/>
    </xf>
    <xf numFmtId="0" fontId="13" fillId="0" borderId="32" xfId="0" applyFont="1" applyFill="1" applyBorder="1" applyAlignment="1">
      <alignment vertical="center" wrapText="1"/>
    </xf>
    <xf numFmtId="0" fontId="12" fillId="0" borderId="33" xfId="0" applyFont="1" applyFill="1" applyBorder="1" applyAlignment="1">
      <alignment vertical="center" wrapText="1"/>
    </xf>
    <xf numFmtId="0" fontId="12" fillId="0" borderId="34" xfId="0" applyFont="1" applyFill="1" applyBorder="1" applyAlignment="1">
      <alignment vertical="center" wrapText="1"/>
    </xf>
    <xf numFmtId="0" fontId="6" fillId="0" borderId="35" xfId="0" applyFont="1" applyFill="1" applyBorder="1" applyAlignment="1">
      <alignment vertical="center" wrapText="1"/>
    </xf>
    <xf numFmtId="0" fontId="12" fillId="0" borderId="36" xfId="0" applyFont="1" applyFill="1" applyBorder="1" applyAlignment="1">
      <alignment vertical="center" wrapText="1"/>
    </xf>
    <xf numFmtId="0" fontId="13" fillId="0" borderId="37" xfId="0" applyFont="1" applyFill="1" applyBorder="1" applyAlignment="1">
      <alignment vertical="center" wrapText="1"/>
    </xf>
    <xf numFmtId="0" fontId="12" fillId="0" borderId="38" xfId="0" applyFont="1" applyFill="1" applyBorder="1" applyAlignment="1">
      <alignment vertical="center" wrapText="1"/>
    </xf>
    <xf numFmtId="0" fontId="6" fillId="0" borderId="39" xfId="0" applyFont="1" applyFill="1" applyBorder="1" applyAlignment="1">
      <alignment vertical="center" wrapText="1"/>
    </xf>
    <xf numFmtId="0" fontId="12" fillId="0" borderId="40" xfId="0" applyFont="1" applyFill="1" applyBorder="1" applyAlignment="1">
      <alignment vertical="center" wrapText="1"/>
    </xf>
    <xf numFmtId="0" fontId="12" fillId="0" borderId="41" xfId="0" applyFont="1" applyFill="1" applyBorder="1" applyAlignment="1">
      <alignment vertical="center" wrapText="1"/>
    </xf>
    <xf numFmtId="0" fontId="12" fillId="0" borderId="42" xfId="0" applyFont="1" applyFill="1" applyBorder="1" applyAlignment="1">
      <alignment vertical="center" wrapText="1"/>
    </xf>
    <xf numFmtId="0" fontId="12" fillId="0" borderId="43" xfId="0" applyFont="1" applyFill="1" applyBorder="1" applyAlignment="1">
      <alignment vertical="center" wrapText="1"/>
    </xf>
    <xf numFmtId="14" fontId="12" fillId="0" borderId="43" xfId="0" applyNumberFormat="1" applyFont="1" applyFill="1" applyBorder="1" applyAlignment="1">
      <alignment vertical="center" wrapText="1"/>
    </xf>
    <xf numFmtId="0" fontId="12" fillId="0" borderId="15" xfId="0" applyFont="1" applyFill="1" applyBorder="1" applyAlignment="1">
      <alignment vertical="center" wrapText="1"/>
    </xf>
    <xf numFmtId="0" fontId="6" fillId="0" borderId="44" xfId="0" applyFont="1" applyFill="1" applyBorder="1" applyAlignment="1">
      <alignment vertical="center" wrapText="1"/>
    </xf>
    <xf numFmtId="0" fontId="12" fillId="0" borderId="45" xfId="0" applyFont="1" applyFill="1" applyBorder="1" applyAlignment="1">
      <alignment vertical="center" wrapText="1"/>
    </xf>
    <xf numFmtId="14" fontId="12" fillId="0" borderId="41" xfId="0" applyNumberFormat="1" applyFont="1" applyFill="1" applyBorder="1" applyAlignment="1">
      <alignment vertical="center" wrapText="1"/>
    </xf>
    <xf numFmtId="0" fontId="12" fillId="0" borderId="46" xfId="0" applyFont="1" applyFill="1" applyBorder="1" applyAlignment="1">
      <alignment vertical="center" wrapText="1"/>
    </xf>
    <xf numFmtId="0" fontId="12" fillId="0" borderId="47" xfId="0" applyFont="1" applyFill="1" applyBorder="1" applyAlignment="1">
      <alignment vertical="center" wrapText="1"/>
    </xf>
    <xf numFmtId="0" fontId="6" fillId="0" borderId="12" xfId="0" applyFont="1" applyFill="1" applyBorder="1" applyAlignment="1">
      <alignment vertical="center" wrapText="1"/>
    </xf>
    <xf numFmtId="0" fontId="6" fillId="0" borderId="13"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0" xfId="0" applyFont="1" applyFill="1" applyBorder="1" applyAlignment="1">
      <alignment horizontal="center" vertical="center"/>
    </xf>
    <xf numFmtId="0" fontId="14" fillId="0" borderId="0" xfId="1" applyFont="1" applyFill="1" applyBorder="1" applyAlignment="1">
      <alignment horizontal="center" vertical="center" wrapText="1"/>
    </xf>
    <xf numFmtId="0" fontId="10" fillId="0" borderId="49" xfId="0" applyFont="1" applyFill="1" applyBorder="1" applyAlignment="1">
      <alignment horizontal="center" vertical="center" wrapText="1"/>
    </xf>
    <xf numFmtId="0" fontId="10" fillId="0" borderId="50"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52" xfId="0" applyFont="1" applyFill="1" applyBorder="1" applyAlignment="1">
      <alignment horizontal="center" vertical="center" wrapText="1"/>
    </xf>
    <xf numFmtId="0" fontId="10" fillId="0" borderId="53" xfId="0" applyFont="1" applyFill="1" applyBorder="1"/>
    <xf numFmtId="0" fontId="15" fillId="0" borderId="54" xfId="0" applyFont="1" applyFill="1" applyBorder="1" applyAlignment="1">
      <alignment horizontal="center" vertical="center" wrapText="1"/>
    </xf>
    <xf numFmtId="0" fontId="16" fillId="0" borderId="55"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5" fillId="0" borderId="57" xfId="0" applyFont="1" applyFill="1" applyBorder="1" applyAlignment="1">
      <alignment horizontal="center" vertical="center" wrapText="1"/>
    </xf>
    <xf numFmtId="0" fontId="10" fillId="0" borderId="36" xfId="0" applyFont="1" applyFill="1" applyBorder="1" applyAlignment="1">
      <alignment vertical="center"/>
    </xf>
    <xf numFmtId="0" fontId="15" fillId="0" borderId="58" xfId="0" applyFont="1" applyFill="1" applyBorder="1" applyAlignment="1">
      <alignment horizontal="center" vertical="center" wrapText="1"/>
    </xf>
    <xf numFmtId="0" fontId="10" fillId="0" borderId="56" xfId="0" applyFont="1" applyFill="1" applyBorder="1" applyAlignment="1">
      <alignment vertical="center" wrapText="1"/>
    </xf>
    <xf numFmtId="0" fontId="10" fillId="0" borderId="58" xfId="0" applyFont="1" applyFill="1" applyBorder="1" applyAlignment="1">
      <alignment horizontal="center" vertical="center" wrapText="1"/>
    </xf>
    <xf numFmtId="0" fontId="15" fillId="0" borderId="56" xfId="0" applyFont="1" applyFill="1" applyBorder="1" applyAlignment="1">
      <alignment horizontal="center" vertical="center" wrapText="1"/>
    </xf>
    <xf numFmtId="0" fontId="10" fillId="0" borderId="57" xfId="0" applyFont="1" applyFill="1" applyBorder="1" applyAlignment="1">
      <alignment horizontal="center" vertical="center" wrapText="1"/>
    </xf>
    <xf numFmtId="0" fontId="15" fillId="0" borderId="59" xfId="0" applyFont="1" applyFill="1" applyBorder="1" applyAlignment="1">
      <alignment horizontal="center" vertical="center" wrapText="1"/>
    </xf>
    <xf numFmtId="0" fontId="10" fillId="0" borderId="36" xfId="0" applyFont="1" applyFill="1" applyBorder="1" applyAlignment="1">
      <alignment horizontal="center" vertical="center" wrapText="1"/>
    </xf>
    <xf numFmtId="0" fontId="10" fillId="0" borderId="60" xfId="0" applyFont="1" applyFill="1" applyBorder="1" applyAlignment="1">
      <alignment horizontal="center" vertical="center" wrapText="1"/>
    </xf>
    <xf numFmtId="0" fontId="15" fillId="0" borderId="61" xfId="0" applyFont="1" applyFill="1" applyBorder="1" applyAlignment="1">
      <alignment horizontal="center" vertical="center" wrapText="1"/>
    </xf>
    <xf numFmtId="0" fontId="15" fillId="0" borderId="62" xfId="0" applyFont="1" applyFill="1" applyBorder="1" applyAlignment="1">
      <alignment horizontal="center" vertical="center" wrapText="1"/>
    </xf>
    <xf numFmtId="0" fontId="15" fillId="0" borderId="63" xfId="0" applyFont="1" applyFill="1" applyBorder="1" applyAlignment="1">
      <alignment horizontal="center" vertical="center" wrapText="1"/>
    </xf>
    <xf numFmtId="0" fontId="16" fillId="0" borderId="64" xfId="0" applyFont="1" applyFill="1" applyBorder="1" applyAlignment="1">
      <alignment horizontal="center" vertical="center" wrapText="1"/>
    </xf>
    <xf numFmtId="0" fontId="10" fillId="0" borderId="65" xfId="0" applyFont="1" applyFill="1" applyBorder="1" applyAlignment="1">
      <alignment horizontal="center" vertical="center" wrapText="1"/>
    </xf>
    <xf numFmtId="0" fontId="15" fillId="0" borderId="60" xfId="0" applyFont="1" applyFill="1" applyBorder="1" applyAlignment="1">
      <alignment horizontal="center" vertical="center" wrapText="1"/>
    </xf>
    <xf numFmtId="0" fontId="10" fillId="0" borderId="40" xfId="0" applyFont="1" applyFill="1" applyBorder="1" applyAlignment="1">
      <alignment vertical="center"/>
    </xf>
    <xf numFmtId="0" fontId="15" fillId="0" borderId="42" xfId="0" applyFont="1" applyFill="1" applyBorder="1" applyAlignment="1">
      <alignment horizontal="center" vertical="center" wrapText="1"/>
    </xf>
    <xf numFmtId="0" fontId="10" fillId="0" borderId="65" xfId="0" applyFont="1" applyFill="1" applyBorder="1" applyAlignment="1">
      <alignment vertical="center" wrapText="1"/>
    </xf>
    <xf numFmtId="0" fontId="15" fillId="0" borderId="65" xfId="0" applyFont="1" applyFill="1" applyBorder="1" applyAlignment="1">
      <alignment horizontal="center" vertical="center" wrapText="1"/>
    </xf>
    <xf numFmtId="0" fontId="15" fillId="0" borderId="66" xfId="0" applyFont="1" applyFill="1" applyBorder="1" applyAlignment="1">
      <alignment horizontal="center" vertical="center" wrapText="1"/>
    </xf>
    <xf numFmtId="0" fontId="15" fillId="0" borderId="67" xfId="0" applyFont="1" applyFill="1" applyBorder="1" applyAlignment="1">
      <alignment horizontal="center" vertical="center" wrapText="1"/>
    </xf>
    <xf numFmtId="0" fontId="12" fillId="0" borderId="68" xfId="0" applyFont="1" applyFill="1" applyBorder="1" applyAlignment="1">
      <alignment vertical="center" wrapText="1"/>
    </xf>
    <xf numFmtId="0" fontId="15" fillId="0" borderId="65" xfId="0" applyFont="1" applyFill="1" applyBorder="1" applyAlignment="1">
      <alignment vertical="center" wrapText="1"/>
    </xf>
    <xf numFmtId="0" fontId="10" fillId="0" borderId="42"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2" fillId="0" borderId="57" xfId="0" applyFont="1" applyFill="1" applyBorder="1" applyAlignment="1">
      <alignment horizontal="center" vertical="center"/>
    </xf>
    <xf numFmtId="0" fontId="12" fillId="0" borderId="56" xfId="0" applyFont="1" applyFill="1" applyBorder="1" applyAlignment="1">
      <alignment horizontal="center" vertical="center" wrapText="1"/>
    </xf>
    <xf numFmtId="0" fontId="13" fillId="0" borderId="67" xfId="0" applyFont="1" applyFill="1" applyBorder="1" applyAlignment="1">
      <alignment vertical="center" wrapText="1"/>
    </xf>
    <xf numFmtId="0" fontId="12" fillId="0" borderId="30" xfId="0" applyFont="1" applyFill="1" applyBorder="1" applyAlignment="1">
      <alignment horizontal="center" vertical="center" wrapText="1"/>
    </xf>
    <xf numFmtId="0" fontId="12" fillId="0" borderId="60" xfId="0" applyFont="1" applyFill="1" applyBorder="1" applyAlignment="1">
      <alignment horizontal="center" vertical="center" wrapText="1"/>
    </xf>
    <xf numFmtId="0" fontId="12" fillId="0" borderId="60" xfId="0" applyFont="1" applyFill="1" applyBorder="1" applyAlignment="1">
      <alignment horizontal="center" vertical="center"/>
    </xf>
    <xf numFmtId="0" fontId="12" fillId="0" borderId="65" xfId="0" applyFont="1" applyFill="1" applyBorder="1" applyAlignment="1">
      <alignment horizontal="center" vertical="center" wrapText="1"/>
    </xf>
    <xf numFmtId="0" fontId="13" fillId="0" borderId="69" xfId="0" applyFont="1" applyFill="1" applyBorder="1" applyAlignment="1">
      <alignment vertical="center" wrapText="1"/>
    </xf>
    <xf numFmtId="0" fontId="12" fillId="0" borderId="31" xfId="0" applyFont="1" applyFill="1" applyBorder="1" applyAlignment="1">
      <alignment horizontal="center" vertical="center" wrapText="1"/>
    </xf>
    <xf numFmtId="0" fontId="13" fillId="0" borderId="33" xfId="0" applyFont="1" applyFill="1" applyBorder="1" applyAlignment="1">
      <alignment vertical="center" wrapText="1"/>
    </xf>
    <xf numFmtId="0" fontId="13" fillId="0" borderId="30" xfId="0" applyFont="1" applyFill="1" applyBorder="1" applyAlignment="1">
      <alignment vertical="center" wrapText="1"/>
    </xf>
    <xf numFmtId="164" fontId="12" fillId="0" borderId="30" xfId="0" applyNumberFormat="1" applyFont="1" applyFill="1" applyBorder="1" applyAlignment="1">
      <alignment horizontal="left" vertical="center" wrapText="1"/>
    </xf>
    <xf numFmtId="164" fontId="12" fillId="0" borderId="30" xfId="0" applyNumberFormat="1" applyFont="1" applyFill="1" applyBorder="1" applyAlignment="1">
      <alignment vertical="center" wrapText="1"/>
    </xf>
    <xf numFmtId="0" fontId="9" fillId="0" borderId="13" xfId="2" applyFont="1" applyFill="1" applyBorder="1" applyAlignment="1">
      <alignment vertical="center" wrapText="1"/>
    </xf>
    <xf numFmtId="0" fontId="3" fillId="2" borderId="24" xfId="0" applyFont="1" applyFill="1" applyBorder="1" applyAlignment="1">
      <alignment horizontal="center"/>
    </xf>
    <xf numFmtId="0" fontId="1" fillId="0" borderId="6" xfId="0" applyFont="1" applyFill="1" applyBorder="1"/>
    <xf numFmtId="0" fontId="1" fillId="0" borderId="25" xfId="0" applyFont="1" applyFill="1" applyBorder="1"/>
    <xf numFmtId="0" fontId="10" fillId="0" borderId="14" xfId="0" applyFont="1" applyFill="1" applyBorder="1" applyAlignment="1">
      <alignment horizontal="center"/>
    </xf>
    <xf numFmtId="0" fontId="1" fillId="0" borderId="15" xfId="0" applyFont="1" applyFill="1" applyBorder="1"/>
    <xf numFmtId="0" fontId="1" fillId="0" borderId="19" xfId="0" applyFont="1" applyFill="1" applyBorder="1"/>
    <xf numFmtId="0" fontId="10" fillId="0" borderId="0" xfId="0" applyFont="1" applyFill="1" applyBorder="1" applyAlignment="1"/>
    <xf numFmtId="0" fontId="1" fillId="0" borderId="22" xfId="0" applyFont="1" applyFill="1" applyBorder="1"/>
    <xf numFmtId="0" fontId="1" fillId="0" borderId="3" xfId="0" applyFont="1" applyFill="1" applyBorder="1"/>
    <xf numFmtId="0" fontId="2" fillId="0" borderId="16" xfId="0" applyFont="1" applyFill="1" applyBorder="1" applyAlignment="1">
      <alignment horizontal="center"/>
    </xf>
    <xf numFmtId="0" fontId="2" fillId="0" borderId="17" xfId="0" applyFont="1" applyFill="1" applyBorder="1" applyAlignment="1">
      <alignment horizontal="center"/>
    </xf>
    <xf numFmtId="0" fontId="11" fillId="0" borderId="16" xfId="0" applyFont="1" applyFill="1" applyBorder="1" applyAlignment="1">
      <alignment horizontal="left" wrapText="1"/>
    </xf>
    <xf numFmtId="0" fontId="1" fillId="0" borderId="18" xfId="0" applyFont="1" applyFill="1" applyBorder="1"/>
    <xf numFmtId="0" fontId="2" fillId="0" borderId="1" xfId="0" applyFont="1" applyFill="1" applyBorder="1" applyAlignment="1">
      <alignment horizontal="center"/>
    </xf>
    <xf numFmtId="0" fontId="2" fillId="0" borderId="2" xfId="0" applyFont="1" applyFill="1" applyBorder="1" applyAlignment="1">
      <alignment horizontal="center"/>
    </xf>
    <xf numFmtId="0" fontId="11" fillId="0" borderId="20" xfId="0" applyFont="1" applyFill="1" applyBorder="1" applyAlignment="1">
      <alignment horizontal="left" wrapText="1"/>
    </xf>
    <xf numFmtId="0" fontId="1" fillId="0" borderId="21" xfId="0" applyFont="1" applyFill="1" applyBorder="1"/>
    <xf numFmtId="0" fontId="2" fillId="0" borderId="4" xfId="0" applyFont="1" applyFill="1" applyBorder="1" applyAlignment="1">
      <alignment horizontal="center"/>
    </xf>
    <xf numFmtId="0" fontId="2" fillId="0" borderId="5" xfId="0" applyFont="1" applyFill="1" applyBorder="1" applyAlignment="1">
      <alignment horizontal="center"/>
    </xf>
    <xf numFmtId="0" fontId="11" fillId="0" borderId="3" xfId="0" applyFont="1" applyFill="1" applyBorder="1" applyAlignment="1">
      <alignment horizontal="left" wrapText="1"/>
    </xf>
    <xf numFmtId="0" fontId="1" fillId="0" borderId="23" xfId="0" applyFont="1" applyFill="1" applyBorder="1"/>
    <xf numFmtId="0" fontId="10" fillId="0" borderId="70" xfId="0" applyFont="1" applyFill="1" applyBorder="1" applyAlignment="1">
      <alignment horizontal="center" vertical="center" wrapText="1"/>
    </xf>
    <xf numFmtId="0" fontId="10" fillId="0" borderId="59" xfId="0" applyFont="1" applyFill="1" applyBorder="1" applyAlignment="1">
      <alignment horizontal="center" vertical="center" wrapText="1"/>
    </xf>
    <xf numFmtId="0" fontId="10" fillId="0" borderId="71" xfId="0" applyFont="1" applyFill="1" applyBorder="1" applyAlignment="1">
      <alignment horizontal="center" vertical="center" wrapText="1"/>
    </xf>
    <xf numFmtId="0" fontId="10" fillId="0" borderId="72"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37" fillId="0" borderId="0" xfId="0" applyFont="1" applyAlignment="1">
      <alignment vertical="center" wrapText="1"/>
    </xf>
    <xf numFmtId="0" fontId="8" fillId="0" borderId="0" xfId="2" applyAlignment="1">
      <alignment vertical="center" wrapText="1"/>
    </xf>
    <xf numFmtId="0" fontId="38" fillId="0" borderId="0" xfId="0" applyFont="1" applyAlignment="1">
      <alignment vertical="center" wrapText="1"/>
    </xf>
    <xf numFmtId="0" fontId="10" fillId="0" borderId="7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10" fillId="0" borderId="74"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78"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79" xfId="0" applyFont="1" applyFill="1" applyBorder="1" applyAlignment="1">
      <alignment horizontal="center" vertical="center" wrapText="1"/>
    </xf>
    <xf numFmtId="0" fontId="8" fillId="0" borderId="0" xfId="2" applyAlignment="1">
      <alignment horizontal="center" vertical="center" wrapText="1"/>
    </xf>
    <xf numFmtId="0" fontId="0" fillId="0" borderId="0" xfId="0" applyAlignment="1">
      <alignment horizontal="center" vertical="center" wrapText="1"/>
    </xf>
    <xf numFmtId="0" fontId="39" fillId="0" borderId="0" xfId="0" applyFont="1" applyAlignment="1">
      <alignment horizontal="center" vertical="center" wrapText="1"/>
    </xf>
    <xf numFmtId="0" fontId="8" fillId="0" borderId="19" xfId="2" applyBorder="1" applyAlignment="1">
      <alignment horizontal="center" vertical="center" wrapText="1"/>
    </xf>
    <xf numFmtId="0" fontId="8" fillId="0" borderId="49" xfId="2" applyBorder="1" applyAlignment="1">
      <alignment horizontal="center" vertical="center" wrapText="1"/>
    </xf>
  </cellXfs>
  <cellStyles count="3">
    <cellStyle name="Hipervínculo" xfId="2" builtinId="8"/>
    <cellStyle name="Hipervínculo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0" Type="http://schemas.openxmlformats.org/officeDocument/2006/relationships/hyperlink" Target="https://www.facebook.com/NicolasEcheverryAlvaran/videos/266969691153674/" TargetMode="External"/><Relationship Id="rId21" Type="http://schemas.openxmlformats.org/officeDocument/2006/relationships/hyperlink" Target="https://www.facebook.com/HernanH.GarzonRep/photos/a.526617474455879/976957916088497/" TargetMode="External"/><Relationship Id="rId22" Type="http://schemas.openxmlformats.org/officeDocument/2006/relationships/hyperlink" Target="https://www.facebook.com/HernanH.GarzonRep/videos/2588335498047675" TargetMode="External"/><Relationship Id="rId23" Type="http://schemas.openxmlformats.org/officeDocument/2006/relationships/hyperlink" Target="https://www.facebook.com/HernanH.GarzonRep/photos/a.525883581195935/966032387181050/" TargetMode="External"/><Relationship Id="rId24" Type="http://schemas.openxmlformats.org/officeDocument/2006/relationships/hyperlink" Target="https://www.facebook.com/HernanH.GarzonRep/photos/a.525883581195935/955849418199347/" TargetMode="External"/><Relationship Id="rId25" Type="http://schemas.openxmlformats.org/officeDocument/2006/relationships/hyperlink" Target="https://www.facebook.com/HernanH.GarzonRep/videos/244508343483136" TargetMode="External"/><Relationship Id="rId26" Type="http://schemas.openxmlformats.org/officeDocument/2006/relationships/hyperlink" Target="https://www.facebook.com/HernanH.GarzonRep/photos/a.525883581195935/913972002387089/" TargetMode="External"/><Relationship Id="rId27" Type="http://schemas.openxmlformats.org/officeDocument/2006/relationships/hyperlink" Target="https://www.facebook.com/HernanH.GarzonRep/photos/pcb.899865233797766/899840633800226/" TargetMode="External"/><Relationship Id="rId28" Type="http://schemas.openxmlformats.org/officeDocument/2006/relationships/hyperlink" Target="https://www.facebook.com/HernanH.GarzonRep/photos/pcb.894851610965795/894843870966569/" TargetMode="External"/><Relationship Id="rId29" Type="http://schemas.openxmlformats.org/officeDocument/2006/relationships/hyperlink" Target="https://www.facebook.com/HernanH.GarzonRep/photos/pcb.894585830992373/894583260992630/" TargetMode="External"/><Relationship Id="rId170" Type="http://schemas.openxmlformats.org/officeDocument/2006/relationships/hyperlink" Target="https://business.facebook.com/1589652347763879/videos/129630025021081/" TargetMode="External"/><Relationship Id="rId171" Type="http://schemas.openxmlformats.org/officeDocument/2006/relationships/hyperlink" Target="https://www.facebook.com/aquileomedinaa/posts/2888530444542723" TargetMode="External"/><Relationship Id="rId172" Type="http://schemas.openxmlformats.org/officeDocument/2006/relationships/hyperlink" Target="https://www.facebook.com/1207015859397858/posts/2621545721278191/" TargetMode="External"/><Relationship Id="rId173" Type="http://schemas.openxmlformats.org/officeDocument/2006/relationships/hyperlink" Target="https://www.facebook.com/1207015859397858/posts/2607662842666479/" TargetMode="External"/><Relationship Id="rId174" Type="http://schemas.openxmlformats.org/officeDocument/2006/relationships/hyperlink" Target="https://www.facebook.com/1207015859397858/posts/2600150243417739/" TargetMode="External"/><Relationship Id="rId175" Type="http://schemas.openxmlformats.org/officeDocument/2006/relationships/hyperlink" Target="https://www.facebook.com/1207015859397858/posts/2428997453866353/" TargetMode="External"/><Relationship Id="rId176" Type="http://schemas.openxmlformats.org/officeDocument/2006/relationships/hyperlink" Target="https://www.facebook.com/1207015859397858/posts/2377102082389224/" TargetMode="External"/><Relationship Id="rId177" Type="http://schemas.openxmlformats.org/officeDocument/2006/relationships/hyperlink" Target="https://www.facebook.com/1207015859397858/posts/2360062784093154/" TargetMode="External"/><Relationship Id="rId178" Type="http://schemas.openxmlformats.org/officeDocument/2006/relationships/hyperlink" Target="https://www.facebook.com/1207015859397858/posts/2329506463815453/" TargetMode="External"/><Relationship Id="rId179" Type="http://schemas.openxmlformats.org/officeDocument/2006/relationships/hyperlink" Target="https://www.facebook.com/1207015859397858/posts/2325707664195333/" TargetMode="External"/><Relationship Id="rId230" Type="http://schemas.openxmlformats.org/officeDocument/2006/relationships/hyperlink" Target="https://www.facebook.com/cataortizcamara" TargetMode="External"/><Relationship Id="rId231" Type="http://schemas.openxmlformats.org/officeDocument/2006/relationships/hyperlink" Target="https://www.facebook.com/cataortizcamara" TargetMode="External"/><Relationship Id="rId232" Type="http://schemas.openxmlformats.org/officeDocument/2006/relationships/hyperlink" Target="https://www.facebook.com/cataortizcamara" TargetMode="External"/><Relationship Id="rId233" Type="http://schemas.openxmlformats.org/officeDocument/2006/relationships/hyperlink" Target="https://www.facebook.com/cataortizcamara" TargetMode="External"/><Relationship Id="rId234" Type="http://schemas.openxmlformats.org/officeDocument/2006/relationships/hyperlink" Target="https://www.facebook.com/cataortizcamara" TargetMode="External"/><Relationship Id="rId235" Type="http://schemas.openxmlformats.org/officeDocument/2006/relationships/hyperlink" Target="https://www.facebook.com/hashtag/500a%C3%B1osdesantamarta?__eep__=6&amp;__cft__%5b0%5d=AZXrcTMjIG4UHY180saGlUG-tbeQNrN0U045xPfKE2nwUnnMx911q3oHbFL-BlmpD1Y2aymrb72sYZx_puXi8trLImULzCBuQBa8QLmb1NVf92-IZ340Rlmj9Qgdt-P6lU5Fc6_KNDDm-viueSvdFl5TW9Qt_YTFb1z0BNPSCPtWwaEF5WLoGiV9ZluxulF-iNU&amp;__tn__=*NK-R" TargetMode="External"/><Relationship Id="rId236" Type="http://schemas.openxmlformats.org/officeDocument/2006/relationships/hyperlink" Target="https://www.facebook.com/JosePinedoContigoSi/" TargetMode="External"/><Relationship Id="rId237" Type="http://schemas.openxmlformats.org/officeDocument/2006/relationships/hyperlink" Target="https://www.instagram.com/p/B8gXrQBl9aX/" TargetMode="External"/><Relationship Id="rId238" Type="http://schemas.openxmlformats.org/officeDocument/2006/relationships/hyperlink" Target="http://www.camara.gov.co/participacion-ciudadania/rendicion-de-cuentas" TargetMode="External"/><Relationship Id="rId239" Type="http://schemas.openxmlformats.org/officeDocument/2006/relationships/hyperlink" Target="https://www.facebook.com/jriverapena/photos/pcb.1900510400080520/1900510306747196/" TargetMode="External"/><Relationship Id="rId30" Type="http://schemas.openxmlformats.org/officeDocument/2006/relationships/hyperlink" Target="https://www.facebook.com/HernanH.GarzonRep/photos/pcb.892169194567370/892166467900976/" TargetMode="External"/><Relationship Id="rId31" Type="http://schemas.openxmlformats.org/officeDocument/2006/relationships/hyperlink" Target="https://www.facebook.com/photo/?fbid=10157131996984677&amp;set=pcb.10157132019314677" TargetMode="External"/><Relationship Id="rId32" Type="http://schemas.openxmlformats.org/officeDocument/2006/relationships/hyperlink" Target="https://www.facebook.com/HernanH.GarzonRep/videos/839159053176983" TargetMode="External"/><Relationship Id="rId33" Type="http://schemas.openxmlformats.org/officeDocument/2006/relationships/hyperlink" Target="https://www.facebook.com/HernanH.GarzonRep/photos/pcb.880624539055169/880621412388815/" TargetMode="External"/><Relationship Id="rId34" Type="http://schemas.openxmlformats.org/officeDocument/2006/relationships/hyperlink" Target="https://www.facebook.com/HernanH.GarzonRep/photos/pcb.879404652510491/879399072511049/" TargetMode="External"/><Relationship Id="rId35" Type="http://schemas.openxmlformats.org/officeDocument/2006/relationships/hyperlink" Target="https://www.facebook.com/HernanH.GarzonRep/photos/pcb.873470299770593/873468409770782/" TargetMode="External"/><Relationship Id="rId36" Type="http://schemas.openxmlformats.org/officeDocument/2006/relationships/hyperlink" Target="https://www.facebook.com/HernanH.GarzonRep/photos/pcb.871807886603501/871803106603979/" TargetMode="External"/><Relationship Id="rId37" Type="http://schemas.openxmlformats.org/officeDocument/2006/relationships/hyperlink" Target="https://www.facebook.com/HernanH.GarzonRep/photos/pcb.871024333348523/871024136681876/" TargetMode="External"/><Relationship Id="rId38" Type="http://schemas.openxmlformats.org/officeDocument/2006/relationships/hyperlink" Target="https://www.facebook.com/HernanH.GarzonRep/photos/a.525883581195935/868966786887611/" TargetMode="External"/><Relationship Id="rId39" Type="http://schemas.openxmlformats.org/officeDocument/2006/relationships/hyperlink" Target="https://www.facebook.com/HernanH.GarzonRep/photos/a.525883581195935/868835033567453/" TargetMode="External"/><Relationship Id="rId180" Type="http://schemas.openxmlformats.org/officeDocument/2006/relationships/hyperlink" Target="https://www.facebook.com/1207015859397858/posts/2322368661195900/" TargetMode="External"/><Relationship Id="rId181" Type="http://schemas.openxmlformats.org/officeDocument/2006/relationships/hyperlink" Target="https://www.facebook.com/1207015859397858/posts/2308150545951045/" TargetMode="External"/><Relationship Id="rId182" Type="http://schemas.openxmlformats.org/officeDocument/2006/relationships/hyperlink" Target="http://www.camara.gov.co/camara/visor?doc=/sites/default/files/2019-02/Matriz%20de%20Participacion%20Ciudadana%202018%20jul-dic.xlsx" TargetMode="External"/><Relationship Id="rId183" Type="http://schemas.openxmlformats.org/officeDocument/2006/relationships/hyperlink" Target="http://www.camara.gov.co/camara/visor?doc=/sites/default/files/2019-02/Matriz%20de%20Participacion%20Ciudadana%202018%20jul-dic.xlsx" TargetMode="External"/><Relationship Id="rId184" Type="http://schemas.openxmlformats.org/officeDocument/2006/relationships/hyperlink" Target="http://www.camara.gov.co/transparencia-y-acceso-a-la-informacion-publica" TargetMode="External"/><Relationship Id="rId185" Type="http://schemas.openxmlformats.org/officeDocument/2006/relationships/hyperlink" Target="https://www.instagram.com/p/CBTtpExAedx/?igshid=og0sk9urfquz" TargetMode="External"/><Relationship Id="rId186" Type="http://schemas.openxmlformats.org/officeDocument/2006/relationships/hyperlink" Target="https://www.instagram.com/p/CA8WAOcJ2tB/?igshid=4stmko68t5uy" TargetMode="External"/><Relationship Id="rId187" Type="http://schemas.openxmlformats.org/officeDocument/2006/relationships/hyperlink" Target="https://www.instagram.com/p/B_N6u5AgMZv/?igshid=14kfh8wmzz5bt" TargetMode="External"/><Relationship Id="rId188" Type="http://schemas.openxmlformats.org/officeDocument/2006/relationships/hyperlink" Target="https://www.facebook.com/BermudezRepresentante/" TargetMode="External"/><Relationship Id="rId189" Type="http://schemas.openxmlformats.org/officeDocument/2006/relationships/hyperlink" Target="https://www.facebook.com/BermudezRepresentante/" TargetMode="External"/><Relationship Id="rId240" Type="http://schemas.openxmlformats.org/officeDocument/2006/relationships/hyperlink" Target="https://www.facebook.com/jriverapena/photos/a.394089570722618/1865819990216228/" TargetMode="External"/><Relationship Id="rId241" Type="http://schemas.openxmlformats.org/officeDocument/2006/relationships/hyperlink" Target="https://www.facebook.com/jriverapena/videos/254037145763474" TargetMode="External"/><Relationship Id="rId242" Type="http://schemas.openxmlformats.org/officeDocument/2006/relationships/hyperlink" Target="https://www.facebook.com/jriverapena/videos/148579796543956" TargetMode="External"/><Relationship Id="rId243" Type="http://schemas.openxmlformats.org/officeDocument/2006/relationships/hyperlink" Target="https://www.facebook.com/jriverapena/photos/a.394089570722618/1815445511920343" TargetMode="External"/><Relationship Id="rId244" Type="http://schemas.openxmlformats.org/officeDocument/2006/relationships/hyperlink" Target="https://www.facebook.com/jriverapena/videos/163386274660402" TargetMode="External"/><Relationship Id="rId245" Type="http://schemas.openxmlformats.org/officeDocument/2006/relationships/hyperlink" Target="https://www.facebook.com/jriverapena/photos/pcb.1798766953588199/1798766766921551" TargetMode="External"/><Relationship Id="rId246" Type="http://schemas.openxmlformats.org/officeDocument/2006/relationships/hyperlink" Target="https://www.facebook.com/jriverapena/photos/pcb.1790435147754713/1790435047754723/" TargetMode="External"/><Relationship Id="rId247" Type="http://schemas.openxmlformats.org/officeDocument/2006/relationships/hyperlink" Target="https://www.facebook.com/jriverapena/photos/pcb.1784459255018969/1784458805019014/" TargetMode="External"/><Relationship Id="rId248" Type="http://schemas.openxmlformats.org/officeDocument/2006/relationships/hyperlink" Target="https://www.facebook.com/jriverapena/photos/a.394089570722618/1758581094273452/" TargetMode="External"/><Relationship Id="rId249" Type="http://schemas.openxmlformats.org/officeDocument/2006/relationships/hyperlink" Target="https://forms.gle/f8TvmZKZkrhyxWxy9" TargetMode="External"/><Relationship Id="rId300" Type="http://schemas.openxmlformats.org/officeDocument/2006/relationships/hyperlink" Target="https://www.facebook.com/Anatoliohernandezlozano1/photos/a.280990859227505/503164463676809/" TargetMode="External"/><Relationship Id="rId301" Type="http://schemas.openxmlformats.org/officeDocument/2006/relationships/hyperlink" Target="https://www.facebook.com/Anatoliohernandezlozano1/photos/a.280990859227505/502089320450990/" TargetMode="External"/><Relationship Id="rId302" Type="http://schemas.openxmlformats.org/officeDocument/2006/relationships/hyperlink" Target="https://www.facebook.com/Anatoliohernandezlozano1/photos/a.280990859227505/498549510804971/" TargetMode="External"/><Relationship Id="rId303" Type="http://schemas.openxmlformats.org/officeDocument/2006/relationships/hyperlink" Target="https://www.facebook.com/Anatoliohernandezlozano1/photos/a.280990859227505/498059754187280/" TargetMode="External"/><Relationship Id="rId304" Type="http://schemas.openxmlformats.org/officeDocument/2006/relationships/hyperlink" Target="https://twitter.com/Wilmerlealp/status/1231996041676886016" TargetMode="External"/><Relationship Id="rId305" Type="http://schemas.openxmlformats.org/officeDocument/2006/relationships/hyperlink" Target="https://twitter.com/Wilmerlealp/status/1229535372507525122" TargetMode="External"/><Relationship Id="rId306" Type="http://schemas.openxmlformats.org/officeDocument/2006/relationships/hyperlink" Target="https://twitter.com/Wilmerlealp/status/1228168509928042500" TargetMode="External"/><Relationship Id="rId307" Type="http://schemas.openxmlformats.org/officeDocument/2006/relationships/hyperlink" Target="https://twitter.com/Wilmerlealp/status/1227320526655361027" TargetMode="External"/><Relationship Id="rId308" Type="http://schemas.openxmlformats.org/officeDocument/2006/relationships/hyperlink" Target="https://www.instagram.com/p/CBqacwnJM0t/?igshid=gp7b2i7o843b" TargetMode="External"/><Relationship Id="rId309" Type="http://schemas.openxmlformats.org/officeDocument/2006/relationships/hyperlink" Target="https://www.instagram.com/tv/B_XzkbDp6hY/?igshid=16e1xjzpzart1" TargetMode="External"/><Relationship Id="rId40" Type="http://schemas.openxmlformats.org/officeDocument/2006/relationships/hyperlink" Target="https://www.facebook.com/HernanH.GarzonRep/photos/pcb.868155423635414/868154896968800/" TargetMode="External"/><Relationship Id="rId41" Type="http://schemas.openxmlformats.org/officeDocument/2006/relationships/hyperlink" Target="https://www.facebook.com/HernanH.GarzonRep/photos/pcb.866457037138586/866452723805684/" TargetMode="External"/><Relationship Id="rId42" Type="http://schemas.openxmlformats.org/officeDocument/2006/relationships/hyperlink" Target="https://www.facebook.com/HernanH.GarzonRep/photos/a.525883581195935/861019797682310/" TargetMode="External"/><Relationship Id="rId43" Type="http://schemas.openxmlformats.org/officeDocument/2006/relationships/hyperlink" Target="http://www.wilmercarrillo.com/?fbclid=IwAR3tudidVdsIvW2P3bOKAHkztl8ovtjUFEuFxTJ3p2jvFSead-XqUmN_4ho" TargetMode="External"/><Relationship Id="rId44" Type="http://schemas.openxmlformats.org/officeDocument/2006/relationships/hyperlink" Target="https://www.facebook.com/OmarFARC/posts/614308896050111" TargetMode="External"/><Relationship Id="rId45" Type="http://schemas.openxmlformats.org/officeDocument/2006/relationships/hyperlink" Target="https://www.facebook.com/OmarFARC/photos/a.124123975068608/620573162090351" TargetMode="External"/><Relationship Id="rId46" Type="http://schemas.openxmlformats.org/officeDocument/2006/relationships/hyperlink" Target="https://twitter.com/joseamarATL/status/1273646861971271681" TargetMode="External"/><Relationship Id="rId47" Type="http://schemas.openxmlformats.org/officeDocument/2006/relationships/hyperlink" Target="https://twitter.com/joseamarATL/status/1273293804695629828" TargetMode="External"/><Relationship Id="rId48" Type="http://schemas.openxmlformats.org/officeDocument/2006/relationships/hyperlink" Target="https://twitter.com/joseamarATL/status/1267600438116958214" TargetMode="External"/><Relationship Id="rId49" Type="http://schemas.openxmlformats.org/officeDocument/2006/relationships/hyperlink" Target="https://twitter.com/joseamarATL/status/1262545550425153537" TargetMode="External"/><Relationship Id="rId1" Type="http://schemas.openxmlformats.org/officeDocument/2006/relationships/hyperlink" Target="https://www.facebook.com/hashtag/guatap%C3%A9?__eep__=6&amp;source=feed_text&amp;epa=HASHTAG" TargetMode="External"/><Relationship Id="rId2" Type="http://schemas.openxmlformats.org/officeDocument/2006/relationships/hyperlink" Target="https://twitter.com/hashtag/Colombiatex2020?src=hashtag_click" TargetMode="External"/><Relationship Id="rId3" Type="http://schemas.openxmlformats.org/officeDocument/2006/relationships/hyperlink" Target="https://www.instagram.com/explore/tags/laguajira/" TargetMode="External"/><Relationship Id="rId4" Type="http://schemas.openxmlformats.org/officeDocument/2006/relationships/hyperlink" Target="https://m.facebook.com/story.php?story_fbid=2679385128805593&amp;id=1467764346634350" TargetMode="External"/><Relationship Id="rId5" Type="http://schemas.openxmlformats.org/officeDocument/2006/relationships/hyperlink" Target="about:blank" TargetMode="External"/><Relationship Id="rId6" Type="http://schemas.openxmlformats.org/officeDocument/2006/relationships/hyperlink" Target="https://www.juanitaenelcongreso.com/agenda" TargetMode="External"/><Relationship Id="rId7" Type="http://schemas.openxmlformats.org/officeDocument/2006/relationships/hyperlink" Target="https://www.juanitaenelcongreso.com/agenda" TargetMode="External"/><Relationship Id="rId8" Type="http://schemas.openxmlformats.org/officeDocument/2006/relationships/hyperlink" Target="https://www.juanitaenelcongreso.com/agenda" TargetMode="External"/><Relationship Id="rId9" Type="http://schemas.openxmlformats.org/officeDocument/2006/relationships/hyperlink" Target="https://www.juanitaenelcongreso.com/agenda" TargetMode="External"/><Relationship Id="rId190" Type="http://schemas.openxmlformats.org/officeDocument/2006/relationships/hyperlink" Target="https://www.facebook.com/BermudezRepresentante/" TargetMode="External"/><Relationship Id="rId191" Type="http://schemas.openxmlformats.org/officeDocument/2006/relationships/hyperlink" Target="https://www.facebook.com/BermudezRepresentante/" TargetMode="External"/><Relationship Id="rId192" Type="http://schemas.openxmlformats.org/officeDocument/2006/relationships/hyperlink" Target="https://www.facebook.com/BermudezRepresentante/" TargetMode="External"/><Relationship Id="rId193" Type="http://schemas.openxmlformats.org/officeDocument/2006/relationships/hyperlink" Target="https://www.facebook.com/hashtag/medell%C3%ADn?__eep__=6&amp;source=feed_text&amp;epa=HASHTAG&amp;__xts__%5B0%5D=68.ARAndBYxVo2I-l8dRMpbqr9d8_EJn0GPGi6rxxfpzdEVJiNZnktchAg0a5FuIlVREKNIas84CaUlmk3RuVqTTFrJeiz6ISS_7bBfLdt_6OT8aIM0QgTJXPXlxhyzPQ8HwFhgYXINx95o2vMeqqPIpFaEKh4ZaGbADEpKCbWna8wQxmK_E4bTnD3acuSVyZRcGGdX5GHfQB6Fqs59_DE6Y8DSHsJaECqFi23otYq9X4QGVNW0TY4Mc3SBrwn62ET_VJueQxPMDsZmH-qilcoKp5KLa2DqDhwkTJTwLIgf3H8zTZvpb6rh8l2bMXmVaDMY74CRC4PBXM8jJJuzugVOLzA&amp;__tn__=%2ANK-R" TargetMode="External"/><Relationship Id="rId194" Type="http://schemas.openxmlformats.org/officeDocument/2006/relationships/hyperlink" Target="https://www.facebook.com/168901337189614/posts/672158890197187/" TargetMode="External"/><Relationship Id="rId195" Type="http://schemas.openxmlformats.org/officeDocument/2006/relationships/hyperlink" Target="https://www.facebook.com/hashtag/bello?__eep__=6&amp;source=feed_text&amp;epa=HASHTAG&amp;__xts__%5B0%5D=68.ARAe1-UjGiusM5pMxyp8k1JoxKdBSqd_CzYR_iZIWTJW0x8-Ckt4ht1OQ7U8lFYvagLoKwmPW28PJVH1_kiQjJ-0nUHvCNpNYeUlkBteioWSNaRztDCEvbZCHBnIJ_LHFofITJVLKjuG3K-t2O2Wey62fLS_vYPS1DGi7jkrtmWc_yPhCAPneUwt-P-DsXPIIfyIck6d5XYps7iLoBTzFReEPuYiHgusMi4yjvYFHpb1XJE3M1SgepAwT3ICGisaDa-CfeLdtMyB9JOa8Mcn_mpZH3y2Z_kRpDyK56foRKL-iVgifBkna-eo0r_k8Cnn28bH6odtmC5FW0aMn1HCkdE&amp;__tn__=%2ANK-R" TargetMode="External"/><Relationship Id="rId196" Type="http://schemas.openxmlformats.org/officeDocument/2006/relationships/hyperlink" Target="https://www.facebook.com/168901337189614/posts/669676693778740/" TargetMode="External"/><Relationship Id="rId197" Type="http://schemas.openxmlformats.org/officeDocument/2006/relationships/hyperlink" Target="https://www.facebook.com/168901337189614/posts/649630495783360/" TargetMode="External"/><Relationship Id="rId198" Type="http://schemas.openxmlformats.org/officeDocument/2006/relationships/hyperlink" Target="https://www.facebook.com/hashtag/bello?__eep__=6&amp;source=feed_text&amp;epa=HASHTAG&amp;__xts__%5B0%5D=68.ARBWDjQefw38Rp_c5GbvzagNSdOTG9NSQZI57RdnNk_pU554Av7UwL5SQE3lPMhjhsQFNhLgiXEB8GCcHAcdiJ_7_uKrVaGM-8BNlt1QcwZEd6_IdFcqvmFUIAEV8Y5th0niwFti0ZrKmLwdVM_feSrJHcLzrIuddknVy8mj-2u-_2TyW5ezcyogURdiORttsw34LEDzUS9b4-pw_X3vWdNkvAox6m6H9UKW6UdYbfO-QhIU3IxtRYnNitCaK544eet3J2dPgc79HoK-bjswnkwZByjIPpyvYNv_Mn9DU66is8UZSU5tISp9zKtKKJDLOIV4cldNfz2P9B5SPt-YdKI&amp;__tn__=%2ANK-R" TargetMode="External"/><Relationship Id="rId199" Type="http://schemas.openxmlformats.org/officeDocument/2006/relationships/hyperlink" Target="https://www.facebook.com/168901337189614/posts/648886579191085/" TargetMode="External"/><Relationship Id="rId250" Type="http://schemas.openxmlformats.org/officeDocument/2006/relationships/hyperlink" Target="mailto:secretaria.general@camara.gov.co" TargetMode="External"/><Relationship Id="rId251" Type="http://schemas.openxmlformats.org/officeDocument/2006/relationships/hyperlink" Target="https://twitter.com/Fedemunicipios" TargetMode="External"/><Relationship Id="rId252" Type="http://schemas.openxmlformats.org/officeDocument/2006/relationships/hyperlink" Target="https://www.facebook.com/watch/?v=316099396041565" TargetMode="External"/><Relationship Id="rId253" Type="http://schemas.openxmlformats.org/officeDocument/2006/relationships/hyperlink" Target="https://www.facebook.com/watch/?v=669849710526733" TargetMode="External"/><Relationship Id="rId254" Type="http://schemas.openxmlformats.org/officeDocument/2006/relationships/hyperlink" Target="https://www.facebook.com/GabrielJVallejo/photos/a.1958649947716731/2559699620945091/?type=3&amp;theater" TargetMode="External"/><Relationship Id="rId255" Type="http://schemas.openxmlformats.org/officeDocument/2006/relationships/hyperlink" Target="https://www.facebook.com/watch/?v=575928719699973" TargetMode="External"/><Relationship Id="rId256" Type="http://schemas.openxmlformats.org/officeDocument/2006/relationships/hyperlink" Target="https://www.facebook.com/watch/?v=559884578271998" TargetMode="External"/><Relationship Id="rId257" Type="http://schemas.openxmlformats.org/officeDocument/2006/relationships/hyperlink" Target="https://www.facebook.com/GabrielJVallejo/photos/a.1958649951050064/2549556081959445/?type=3&amp;theater" TargetMode="External"/><Relationship Id="rId258" Type="http://schemas.openxmlformats.org/officeDocument/2006/relationships/hyperlink" Target="https://www.facebook.com/watch/?v=232067444781579" TargetMode="External"/><Relationship Id="rId259" Type="http://schemas.openxmlformats.org/officeDocument/2006/relationships/hyperlink" Target="https://www.facebook.com/watch/?v=156197058951900" TargetMode="External"/><Relationship Id="rId310" Type="http://schemas.openxmlformats.org/officeDocument/2006/relationships/hyperlink" Target="https://www.instagram.com/p/B-iNKp3JL9P/?igshid=18ds4g84rv29n" TargetMode="External"/><Relationship Id="rId311" Type="http://schemas.openxmlformats.org/officeDocument/2006/relationships/hyperlink" Target="https://www.instagram.com/tv/B-RzbxOJhNZ/?igshid=afnribq4n5dy" TargetMode="External"/><Relationship Id="rId312" Type="http://schemas.openxmlformats.org/officeDocument/2006/relationships/hyperlink" Target="https://www.instagram.com/p/B9cfNjPp1te/?igshid=1h0vtb3ublbsg" TargetMode="External"/><Relationship Id="rId313" Type="http://schemas.openxmlformats.org/officeDocument/2006/relationships/hyperlink" Target="https://www.instagram.com/p/B9asNLCnBuU/?igshid=gcco4zwxehjn" TargetMode="External"/><Relationship Id="rId314" Type="http://schemas.openxmlformats.org/officeDocument/2006/relationships/hyperlink" Target="https://www.instagram.com/p/B9YEG0THof0/?igshid=om8e907g48jr" TargetMode="External"/><Relationship Id="rId315" Type="http://schemas.openxmlformats.org/officeDocument/2006/relationships/hyperlink" Target="https://www.instagram.com/p/B9XqFwtJgUh/?igshid=14l1j5ntpedic" TargetMode="External"/><Relationship Id="rId316" Type="http://schemas.openxmlformats.org/officeDocument/2006/relationships/hyperlink" Target="https://www.instagram.com/p/B9SOsWPJFLV/?igshid=b37mrxdd774d" TargetMode="External"/><Relationship Id="rId317" Type="http://schemas.openxmlformats.org/officeDocument/2006/relationships/hyperlink" Target="https://www.instagram.com/p/B9FckabJ8qS/?igshid=1hogngasceblj" TargetMode="External"/><Relationship Id="rId318" Type="http://schemas.openxmlformats.org/officeDocument/2006/relationships/hyperlink" Target="https://www.instagram.com/p/B8u6IU0g6ia/?igshid=761edpo3c5mq" TargetMode="External"/><Relationship Id="rId319" Type="http://schemas.openxmlformats.org/officeDocument/2006/relationships/hyperlink" Target="https://www.instagram.com/p/B8mb-37Ac_r/?igshid=4m6ufk76dj" TargetMode="External"/><Relationship Id="rId50" Type="http://schemas.openxmlformats.org/officeDocument/2006/relationships/hyperlink" Target="https://twitter.com/joseamarATL/status/1246199219268042753" TargetMode="External"/><Relationship Id="rId51" Type="http://schemas.openxmlformats.org/officeDocument/2006/relationships/hyperlink" Target="https://twitter.com/joseamarATL/status/1213643912084107264" TargetMode="External"/><Relationship Id="rId52" Type="http://schemas.openxmlformats.org/officeDocument/2006/relationships/hyperlink" Target="https://www.instagram.com/p/CCUjmLjFHIG/" TargetMode="External"/><Relationship Id="rId53" Type="http://schemas.openxmlformats.org/officeDocument/2006/relationships/hyperlink" Target="https://www.instagram.com/p/CCUjmLjFHIG/" TargetMode="External"/><Relationship Id="rId54" Type="http://schemas.openxmlformats.org/officeDocument/2006/relationships/hyperlink" Target="https://www.instagram.com/p/CCRg5Dolqui/" TargetMode="External"/><Relationship Id="rId55" Type="http://schemas.openxmlformats.org/officeDocument/2006/relationships/hyperlink" Target="https://twitter.com/hashtag/PlenariaC%C3%A1mara?src=hashtag_click" TargetMode="External"/><Relationship Id="rId56" Type="http://schemas.openxmlformats.org/officeDocument/2006/relationships/hyperlink" Target="https://twitter.com/CamaraColombia/status/1274535836827234304" TargetMode="External"/><Relationship Id="rId57" Type="http://schemas.openxmlformats.org/officeDocument/2006/relationships/hyperlink" Target="https://twitter.com/hashtag/PlenariaC%C3%A1mara?src=hashtag_click" TargetMode="External"/><Relationship Id="rId58" Type="http://schemas.openxmlformats.org/officeDocument/2006/relationships/hyperlink" Target="https://twitter.com/CamaraColombia/status/1273969760141705218" TargetMode="External"/><Relationship Id="rId59" Type="http://schemas.openxmlformats.org/officeDocument/2006/relationships/hyperlink" Target="https://twitter.com/CamaraColombia/status/1273817221580627968" TargetMode="External"/><Relationship Id="rId260" Type="http://schemas.openxmlformats.org/officeDocument/2006/relationships/hyperlink" Target="https://www.facebook.com/GabrielJVallejo/photos/a.1958649947716731/2521977954717258/?type=3&amp;theater" TargetMode="External"/><Relationship Id="rId261" Type="http://schemas.openxmlformats.org/officeDocument/2006/relationships/hyperlink" Target="https://www.facebook.com/watch/?v=202454957778987" TargetMode="External"/><Relationship Id="rId262" Type="http://schemas.openxmlformats.org/officeDocument/2006/relationships/hyperlink" Target="https://www.facebook.com/watch/?v=957681044653437" TargetMode="External"/><Relationship Id="rId263" Type="http://schemas.openxmlformats.org/officeDocument/2006/relationships/hyperlink" Target="https://www.facebook.com/watch/?v=585138495467526" TargetMode="External"/><Relationship Id="rId264" Type="http://schemas.openxmlformats.org/officeDocument/2006/relationships/hyperlink" Target="https://www.facebook.com/watch/?v=919816601801062" TargetMode="External"/><Relationship Id="rId265" Type="http://schemas.openxmlformats.org/officeDocument/2006/relationships/hyperlink" Target="https://www.facebook.com/GabrielJVallejo/videos/2923230951096169/" TargetMode="External"/><Relationship Id="rId266" Type="http://schemas.openxmlformats.org/officeDocument/2006/relationships/hyperlink" Target="https://www.facebook.com/watch/live/?v=156596068677271&amp;ref=watch_permalink" TargetMode="External"/><Relationship Id="rId267" Type="http://schemas.openxmlformats.org/officeDocument/2006/relationships/hyperlink" Target="http://www.camara.gov.co/camara/visor?doc=/sites/default/files/2018-06/SEGUNDO_PLAN_DE_ACCI%C3%93N_070618.docx" TargetMode="External"/><Relationship Id="rId268" Type="http://schemas.openxmlformats.org/officeDocument/2006/relationships/hyperlink" Target="http://www.camara.gov.co/camara/visor?doc=/sites/default/files/2018-06/SEGUNDO_PLAN_DE_ACCI%C3%93N_070618.docx" TargetMode="External"/><Relationship Id="rId269" Type="http://schemas.openxmlformats.org/officeDocument/2006/relationships/hyperlink" Target="http://www.camara.gov.co/camara/visor?doc=/sites/default/files/2018-06/SEGUNDO_PLAN_DE_ACCI%C3%93N_070618.docx" TargetMode="External"/><Relationship Id="rId320" Type="http://schemas.openxmlformats.org/officeDocument/2006/relationships/hyperlink" Target="https://www.instagram.com/p/B8J6CqqnQ1w/?igshid=hl9tbf2krk3" TargetMode="External"/><Relationship Id="rId321" Type="http://schemas.openxmlformats.org/officeDocument/2006/relationships/hyperlink" Target="https://www.instagram.com/p/B7bJl7IgMY8/?igshid=fkupfo1z5xco" TargetMode="External"/><Relationship Id="rId322" Type="http://schemas.openxmlformats.org/officeDocument/2006/relationships/hyperlink" Target="https://www.instagram.com/p/B7ZnoCIACML/?igshid=1ilsaiozkqg9a" TargetMode="External"/><Relationship Id="rId323" Type="http://schemas.openxmlformats.org/officeDocument/2006/relationships/hyperlink" Target="https://twitter.com/Gustavopuentesd/status/1256687275859152897" TargetMode="External"/><Relationship Id="rId324" Type="http://schemas.openxmlformats.org/officeDocument/2006/relationships/hyperlink" Target="https://twitter.com/PCambioRadical/status/1251310960071127040" TargetMode="External"/><Relationship Id="rId325" Type="http://schemas.openxmlformats.org/officeDocument/2006/relationships/hyperlink" Target="https://twitter.com/Gustavopuentesd/status/1249100836904394758" TargetMode="External"/><Relationship Id="rId326" Type="http://schemas.openxmlformats.org/officeDocument/2006/relationships/hyperlink" Target="https://twitter.com/Gustavopuentesd/status/1237424912945557505" TargetMode="External"/><Relationship Id="rId327" Type="http://schemas.openxmlformats.org/officeDocument/2006/relationships/hyperlink" Target="http://www.camara.gov.co/camara/visor?doc=/sites/default/files/2017-07/Registro%20Cabilderos%20%282015-04-21%29.pdf" TargetMode="External"/><Relationship Id="rId328" Type="http://schemas.openxmlformats.org/officeDocument/2006/relationships/hyperlink" Target="https://www.facebook.com/watch/live/?v=347442202907610&amp;ref=watch_permalink" TargetMode="External"/><Relationship Id="rId329" Type="http://schemas.openxmlformats.org/officeDocument/2006/relationships/hyperlink" Target="https://www.facebook.com/CeDemocraticoExterior/videos/3604535386240883/?v=3604535386240883" TargetMode="External"/><Relationship Id="rId100" Type="http://schemas.openxmlformats.org/officeDocument/2006/relationships/hyperlink" Target="https://www.facebook.com/hernan.bangueroandrade" TargetMode="External"/><Relationship Id="rId101" Type="http://schemas.openxmlformats.org/officeDocument/2006/relationships/hyperlink" Target="https://www.facebook.com/hernan.bangueroandrade" TargetMode="External"/><Relationship Id="rId102" Type="http://schemas.openxmlformats.org/officeDocument/2006/relationships/hyperlink" Target="https://www.facebook.com/hernan.bangueroandrade" TargetMode="External"/><Relationship Id="rId103" Type="http://schemas.openxmlformats.org/officeDocument/2006/relationships/hyperlink" Target="mailto:hernan.banguero@camara.gov.co" TargetMode="External"/><Relationship Id="rId104" Type="http://schemas.openxmlformats.org/officeDocument/2006/relationships/hyperlink" Target="https://www.facebook.com/hernan.bangueroandrade" TargetMode="External"/><Relationship Id="rId105" Type="http://schemas.openxmlformats.org/officeDocument/2006/relationships/hyperlink" Target="https://www.facebook.com/hernan.bangueroandrade" TargetMode="External"/><Relationship Id="rId106" Type="http://schemas.openxmlformats.org/officeDocument/2006/relationships/hyperlink" Target="https://www.facebook.com/hernan.bangueroandrade" TargetMode="External"/><Relationship Id="rId107" Type="http://schemas.openxmlformats.org/officeDocument/2006/relationships/hyperlink" Target="https://www.facebook.com/hernan.bangueroandrade" TargetMode="External"/><Relationship Id="rId108" Type="http://schemas.openxmlformats.org/officeDocument/2006/relationships/hyperlink" Target="https://www.facebook.com/hernan.bangueroandrade" TargetMode="External"/><Relationship Id="rId109" Type="http://schemas.openxmlformats.org/officeDocument/2006/relationships/hyperlink" Target="http://www.camara.gov.co/pqrs" TargetMode="External"/><Relationship Id="rId60" Type="http://schemas.openxmlformats.org/officeDocument/2006/relationships/hyperlink" Target="https://twitter.com/CamaraColombia/status/1273348385190404098" TargetMode="External"/><Relationship Id="rId61" Type="http://schemas.openxmlformats.org/officeDocument/2006/relationships/hyperlink" Target="https://www.instagram.com/p/CAWNvzflUwJ/" TargetMode="External"/><Relationship Id="rId62" Type="http://schemas.openxmlformats.org/officeDocument/2006/relationships/hyperlink" Target="https://www.instagram.com/p/CAVu0NulRsy/" TargetMode="External"/><Relationship Id="rId63" Type="http://schemas.openxmlformats.org/officeDocument/2006/relationships/hyperlink" Target="https://www.instagram.com/p/CAJhHSIF5Ca/" TargetMode="External"/><Relationship Id="rId64" Type="http://schemas.openxmlformats.org/officeDocument/2006/relationships/hyperlink" Target="https://www.instagram.com/p/B9rnBjBFN_5/" TargetMode="External"/><Relationship Id="rId65" Type="http://schemas.openxmlformats.org/officeDocument/2006/relationships/hyperlink" Target="https://www.instagram.com/eliecersalazaroficial/" TargetMode="External"/><Relationship Id="rId66" Type="http://schemas.openxmlformats.org/officeDocument/2006/relationships/hyperlink" Target="https://www.instagram.com/p/B9QFi8EFJ_L/" TargetMode="External"/><Relationship Id="rId67" Type="http://schemas.openxmlformats.org/officeDocument/2006/relationships/hyperlink" Target="https://www.instagram.com/p/B9PfLeRFlY2/" TargetMode="External"/><Relationship Id="rId68" Type="http://schemas.openxmlformats.org/officeDocument/2006/relationships/hyperlink" Target="https://www.instagram.com/p/B9EbjfXFh89/" TargetMode="External"/><Relationship Id="rId69" Type="http://schemas.openxmlformats.org/officeDocument/2006/relationships/hyperlink" Target="https://www.instagram.com/p/B8j5KqDltpo/" TargetMode="External"/><Relationship Id="rId270" Type="http://schemas.openxmlformats.org/officeDocument/2006/relationships/hyperlink" Target="http://www.camara.gov.co/camara/visor?doc=/sites/default/files/2018-06/SEGUNDO_PLAN_DE_ACCI%C3%93N_070618.docx" TargetMode="External"/><Relationship Id="rId271" Type="http://schemas.openxmlformats.org/officeDocument/2006/relationships/hyperlink" Target="http://www.camara.gov.co/camara/visor?doc=/sites/default/files/2018-06/SEGUNDO_PLAN_DE_ACCI%C3%93N_070618.docx" TargetMode="External"/><Relationship Id="rId272" Type="http://schemas.openxmlformats.org/officeDocument/2006/relationships/hyperlink" Target="http://www.camara.gov.co/camara/visor?doc=/sites/default/files/2018-06/SEGUNDO_PLAN_DE_ACCI%C3%93N_070618.docx" TargetMode="External"/><Relationship Id="rId273" Type="http://schemas.openxmlformats.org/officeDocument/2006/relationships/hyperlink" Target="http://www.camara.gov.co/camara/visor?doc=/sites/default/files/2018-06/SEGUNDO_PLAN_DE_ACCI%C3%93N_070618.docx" TargetMode="External"/><Relationship Id="rId274" Type="http://schemas.openxmlformats.org/officeDocument/2006/relationships/hyperlink" Target="http://www.camara.gov.co/camara/visor?doc=/sites/default/files/2018-06/SEGUNDO_PLAN_DE_ACCI%C3%93N_070618.docx" TargetMode="External"/><Relationship Id="rId275" Type="http://schemas.openxmlformats.org/officeDocument/2006/relationships/hyperlink" Target="http://www.camara.gov.co/camara/visor?doc=/sites/default/files/2018-06/SEGUNDO_PLAN_DE_ACCI%C3%93N_070618.docx" TargetMode="External"/><Relationship Id="rId276" Type="http://schemas.openxmlformats.org/officeDocument/2006/relationships/hyperlink" Target="http://www.camara.gov.co/camara/visor?doc=/sites/default/files/2018-06/SEGUNDO_PLAN_DE_ACCI%C3%93N_070618.docx" TargetMode="External"/><Relationship Id="rId277" Type="http://schemas.openxmlformats.org/officeDocument/2006/relationships/hyperlink" Target="http://www.camara.gov.co/camara/visor?doc=/sites/default/files/2018-06/SEGUNDO_PLAN_DE_ACCI%C3%93N_070618.docx" TargetMode="External"/><Relationship Id="rId278" Type="http://schemas.openxmlformats.org/officeDocument/2006/relationships/hyperlink" Target="http://www.camara.gov.co/camara/visor?doc=/sites/default/files/2018-06/SEGUNDO_PLAN_DE_ACCI%C3%93N_070618.docx" TargetMode="External"/><Relationship Id="rId279" Type="http://schemas.openxmlformats.org/officeDocument/2006/relationships/hyperlink" Target="https://www.facebook.com/mirandabogota/" TargetMode="External"/><Relationship Id="rId330" Type="http://schemas.openxmlformats.org/officeDocument/2006/relationships/hyperlink" Target="https://www.facebook.com/CeDemocraticoExterior/videos/3043603865758956/?v=3043603865758956" TargetMode="External"/><Relationship Id="rId331" Type="http://schemas.openxmlformats.org/officeDocument/2006/relationships/hyperlink" Target="https://www.juandavelez.com/conversatorio-legislativo-sobre-ojos-en-el-mundo/" TargetMode="External"/><Relationship Id="rId332" Type="http://schemas.openxmlformats.org/officeDocument/2006/relationships/hyperlink" Target="https://www.juandavelez.com/conversatorio-legislativo-sobre-cooperacion-internacional/" TargetMode="External"/><Relationship Id="rId333" Type="http://schemas.openxmlformats.org/officeDocument/2006/relationships/hyperlink" Target="https://www.juandavelez.com/sobre-atencion-y-asistencia-a-colombianos-en-el-exterior/" TargetMode="External"/><Relationship Id="rId334" Type="http://schemas.openxmlformats.org/officeDocument/2006/relationships/hyperlink" Target="https://www.juandavelez.com/sobre-fronteras/" TargetMode="External"/><Relationship Id="rId335" Type="http://schemas.openxmlformats.org/officeDocument/2006/relationships/hyperlink" Target="https://www.juandavelez.com/xiii-encuentro-con-colombia-weston-fl/" TargetMode="External"/><Relationship Id="rId336" Type="http://schemas.openxmlformats.org/officeDocument/2006/relationships/hyperlink" Target="https://www.juandavelez.com/xii-encuentro-con-colombia-houston/" TargetMode="External"/><Relationship Id="rId337" Type="http://schemas.openxmlformats.org/officeDocument/2006/relationships/hyperlink" Target="https://www.juandavelez.com/recepcion-de-emails-de-colombianos-varados-en-el-exterior/" TargetMode="External"/><Relationship Id="rId338" Type="http://schemas.openxmlformats.org/officeDocument/2006/relationships/hyperlink" Target="https://www.juandavelez.com/" TargetMode="External"/><Relationship Id="rId339" Type="http://schemas.openxmlformats.org/officeDocument/2006/relationships/hyperlink" Target="https://www.juandavelez.com/contacto/" TargetMode="External"/><Relationship Id="rId110" Type="http://schemas.openxmlformats.org/officeDocument/2006/relationships/hyperlink" Target="https://www.facebook.com/hernan.bangueroandrade" TargetMode="External"/><Relationship Id="rId111" Type="http://schemas.openxmlformats.org/officeDocument/2006/relationships/hyperlink" Target="https://www.facebook.com/hernan.bangueroandrade" TargetMode="External"/><Relationship Id="rId112" Type="http://schemas.openxmlformats.org/officeDocument/2006/relationships/hyperlink" Target="https://twitter.com/yamilarana/status/1246884397380501515?s=12" TargetMode="External"/><Relationship Id="rId113" Type="http://schemas.openxmlformats.org/officeDocument/2006/relationships/hyperlink" Target="https://twitter.com/yamilarana/status/1232354311096672256?s=12" TargetMode="External"/><Relationship Id="rId114" Type="http://schemas.openxmlformats.org/officeDocument/2006/relationships/hyperlink" Target="https://twitter.com/yamilarana/status/1223312426130661379?s=12" TargetMode="External"/><Relationship Id="rId115" Type="http://schemas.openxmlformats.org/officeDocument/2006/relationships/hyperlink" Target="https://twitter.com/lacuartaviaco/status/1229933565200216065?s=12" TargetMode="External"/><Relationship Id="rId70" Type="http://schemas.openxmlformats.org/officeDocument/2006/relationships/hyperlink" Target="https://www.instagram.com/p/B8fQV3Vli2C/" TargetMode="External"/><Relationship Id="rId71" Type="http://schemas.openxmlformats.org/officeDocument/2006/relationships/hyperlink" Target="https://www.instagram.com/p/B8RwSY1FCaT/" TargetMode="External"/><Relationship Id="rId72" Type="http://schemas.openxmlformats.org/officeDocument/2006/relationships/hyperlink" Target="https://www.instagram.com/p/B8MRoTsF1Q0/" TargetMode="External"/><Relationship Id="rId73" Type="http://schemas.openxmlformats.org/officeDocument/2006/relationships/hyperlink" Target="https://www.instagram.com/p/B78-L3TFIHq/" TargetMode="External"/><Relationship Id="rId74" Type="http://schemas.openxmlformats.org/officeDocument/2006/relationships/hyperlink" Target="https://www.instagram.com/p/B7rNTdylg7D/" TargetMode="External"/><Relationship Id="rId75" Type="http://schemas.openxmlformats.org/officeDocument/2006/relationships/hyperlink" Target="https://www.instagram.com/p/B7mMV43Fxqq/" TargetMode="External"/><Relationship Id="rId76" Type="http://schemas.openxmlformats.org/officeDocument/2006/relationships/hyperlink" Target="https://www.instagram.com/p/B7jWzcRFbgJ/" TargetMode="External"/><Relationship Id="rId77" Type="http://schemas.openxmlformats.org/officeDocument/2006/relationships/hyperlink" Target="https://www.instagram.com/p/B7b4u0nlw8d/" TargetMode="External"/><Relationship Id="rId78" Type="http://schemas.openxmlformats.org/officeDocument/2006/relationships/hyperlink" Target="https://www.instagram.com/p/B7JigOzFZBv/" TargetMode="External"/><Relationship Id="rId79" Type="http://schemas.openxmlformats.org/officeDocument/2006/relationships/hyperlink" Target="https://www.instagram.com/p/B7Go52tFhEB/" TargetMode="External"/><Relationship Id="rId116" Type="http://schemas.openxmlformats.org/officeDocument/2006/relationships/hyperlink" Target="about:blank" TargetMode="External"/><Relationship Id="rId117" Type="http://schemas.openxmlformats.org/officeDocument/2006/relationships/hyperlink" Target="https://twitter.com/Wilmerlealp/status/1231996041676886016" TargetMode="External"/><Relationship Id="rId118" Type="http://schemas.openxmlformats.org/officeDocument/2006/relationships/hyperlink" Target="https://twitter.com/Wilmerlealp/status/1229535372507525122" TargetMode="External"/><Relationship Id="rId119" Type="http://schemas.openxmlformats.org/officeDocument/2006/relationships/hyperlink" Target="https://twitter.com/Wilmerlealp/status/1228168509928042500" TargetMode="External"/><Relationship Id="rId280" Type="http://schemas.openxmlformats.org/officeDocument/2006/relationships/hyperlink" Target="https://www.facebook.com/mvillalbah/posts/2980082932010877" TargetMode="External"/><Relationship Id="rId281" Type="http://schemas.openxmlformats.org/officeDocument/2006/relationships/hyperlink" Target="http://marthavillalba.com/?q=noticias/%E2%80%9Csuperservicios-despej%C3%B3-dudas-sobre-operaci%C3%B3n-de-las-nuevas-empresas-que-manejar%C3%A1n-el" TargetMode="External"/><Relationship Id="rId282" Type="http://schemas.openxmlformats.org/officeDocument/2006/relationships/hyperlink" Target="https://www.youtube.com/watch?v=7jjYM-Ft23U&amp;t=1s" TargetMode="External"/><Relationship Id="rId283" Type="http://schemas.openxmlformats.org/officeDocument/2006/relationships/hyperlink" Target="https://www.youtube.com/watch?v=1byxRbAfKsc" TargetMode="External"/><Relationship Id="rId284" Type="http://schemas.openxmlformats.org/officeDocument/2006/relationships/hyperlink" Target="https://www.youtube.com/watch?v=7jjYM-Ft23U&amp;t=1s" TargetMode="External"/><Relationship Id="rId285" Type="http://schemas.openxmlformats.org/officeDocument/2006/relationships/hyperlink" Target="https://www.youtube.com/watch?v=9EbQz93dgY4&amp;feature=youtu.be" TargetMode="External"/><Relationship Id="rId286" Type="http://schemas.openxmlformats.org/officeDocument/2006/relationships/hyperlink" Target="https://www.youtube.com/watch?v=WewHHHk0AmY" TargetMode="External"/><Relationship Id="rId287" Type="http://schemas.openxmlformats.org/officeDocument/2006/relationships/hyperlink" Target="https://www.youtube.com/watch?v=yetBH6Q1dCo" TargetMode="External"/><Relationship Id="rId288" Type="http://schemas.openxmlformats.org/officeDocument/2006/relationships/hyperlink" Target="https://www.youtube.com/watch?v=p8a_IiVtyhI" TargetMode="External"/><Relationship Id="rId289" Type="http://schemas.openxmlformats.org/officeDocument/2006/relationships/hyperlink" Target="https://twitter.com/marthavillalbah/status/1246214712209158144?s=20" TargetMode="External"/><Relationship Id="rId340" Type="http://schemas.openxmlformats.org/officeDocument/2006/relationships/hyperlink" Target="http://www.camara.gov.co/camara/visor?doc=/sites/default/files/2019-02/Matriz%20de%20Participacion%20Ciudadana%202018%20jul-dic.xlsx" TargetMode="External"/><Relationship Id="rId341" Type="http://schemas.openxmlformats.org/officeDocument/2006/relationships/hyperlink" Target="https://fb.watch/2nfSsY0ETW/" TargetMode="External"/><Relationship Id="rId342" Type="http://schemas.openxmlformats.org/officeDocument/2006/relationships/hyperlink" Target="https://www.facebook.com/erwinariasb/posts/3134747366603796" TargetMode="External"/><Relationship Id="rId343" Type="http://schemas.openxmlformats.org/officeDocument/2006/relationships/hyperlink" Target="https://www.facebook.com/erwinariasb/posts/3171544589590740" TargetMode="External"/><Relationship Id="rId344" Type="http://schemas.openxmlformats.org/officeDocument/2006/relationships/hyperlink" Target="https://www.facebook.com/erwinariasb/posts/3214387125306486" TargetMode="External"/><Relationship Id="rId345" Type="http://schemas.openxmlformats.org/officeDocument/2006/relationships/hyperlink" Target="https://www.facebook.com/erwinariasb/posts/3227113120700553" TargetMode="External"/><Relationship Id="rId346" Type="http://schemas.openxmlformats.org/officeDocument/2006/relationships/hyperlink" Target="https://www.facebook.com/erwinariasb/posts/3233575240054341" TargetMode="External"/><Relationship Id="rId347" Type="http://schemas.openxmlformats.org/officeDocument/2006/relationships/hyperlink" Target="https://www.facebook.com/erwinariasb/posts/3238394069572458" TargetMode="External"/><Relationship Id="rId348" Type="http://schemas.openxmlformats.org/officeDocument/2006/relationships/hyperlink" Target="https://www.facebook.com/erwinariasb/posts/3271522002926331" TargetMode="External"/><Relationship Id="rId349" Type="http://schemas.openxmlformats.org/officeDocument/2006/relationships/hyperlink" Target="https://fb.watch/2nthQp6oxz/" TargetMode="External"/><Relationship Id="rId400" Type="http://schemas.openxmlformats.org/officeDocument/2006/relationships/hyperlink" Target="https://www.juanitaenelcongreso.com/agenda" TargetMode="External"/><Relationship Id="rId401" Type="http://schemas.openxmlformats.org/officeDocument/2006/relationships/hyperlink" Target="https://www.juanitaenelcongreso.com/agenda" TargetMode="External"/><Relationship Id="rId402" Type="http://schemas.openxmlformats.org/officeDocument/2006/relationships/hyperlink" Target="https://www.juanitaenelcongreso.com/agenda" TargetMode="External"/><Relationship Id="rId403" Type="http://schemas.openxmlformats.org/officeDocument/2006/relationships/hyperlink" Target="https://www.juanitaenelcongreso.com/agenda" TargetMode="External"/><Relationship Id="rId404" Type="http://schemas.openxmlformats.org/officeDocument/2006/relationships/hyperlink" Target="https://www.juanitaenelcongreso.com/agenda" TargetMode="External"/><Relationship Id="rId405" Type="http://schemas.openxmlformats.org/officeDocument/2006/relationships/hyperlink" Target="https://www.juanitaenelcongreso.com/agenda" TargetMode="External"/><Relationship Id="rId406" Type="http://schemas.openxmlformats.org/officeDocument/2006/relationships/hyperlink" Target="https://www.juanitaenelcongreso.com/agenda" TargetMode="External"/><Relationship Id="rId407" Type="http://schemas.openxmlformats.org/officeDocument/2006/relationships/hyperlink" Target="https://www.juanitaenelcongreso.com/agenda" TargetMode="External"/><Relationship Id="rId408" Type="http://schemas.openxmlformats.org/officeDocument/2006/relationships/hyperlink" Target="https://www.juanitaenelcongreso.com/agenda" TargetMode="External"/><Relationship Id="rId409" Type="http://schemas.openxmlformats.org/officeDocument/2006/relationships/hyperlink" Target="https://www.juanitaenelcongreso.com/agenda" TargetMode="External"/><Relationship Id="rId120" Type="http://schemas.openxmlformats.org/officeDocument/2006/relationships/hyperlink" Target="https://twitter.com/Wilmerlealp/status/1227320526655361027" TargetMode="External"/><Relationship Id="rId121" Type="http://schemas.openxmlformats.org/officeDocument/2006/relationships/hyperlink" Target="https://www.instagram.com/juan_espinalr" TargetMode="External"/><Relationship Id="rId122" Type="http://schemas.openxmlformats.org/officeDocument/2006/relationships/hyperlink" Target="https://www.instagram.com/juan_espinalr" TargetMode="External"/><Relationship Id="rId123" Type="http://schemas.openxmlformats.org/officeDocument/2006/relationships/hyperlink" Target="https://www.instagram.com/juan_espinalr" TargetMode="External"/><Relationship Id="rId124" Type="http://schemas.openxmlformats.org/officeDocument/2006/relationships/hyperlink" Target="http://www.presidencia.gov.co/" TargetMode="External"/><Relationship Id="rId125" Type="http://schemas.openxmlformats.org/officeDocument/2006/relationships/hyperlink" Target="mailto:onumujeres.colombia@unwomen.org" TargetMode="External"/><Relationship Id="rId80" Type="http://schemas.openxmlformats.org/officeDocument/2006/relationships/hyperlink" Target="https://www.instagram.com/tv/CCFKyKyHMo2/?utm_source=ig_web_copy_link" TargetMode="External"/><Relationship Id="rId81" Type="http://schemas.openxmlformats.org/officeDocument/2006/relationships/hyperlink" Target="https://www.instagram.com/p/CAJj6WEHciB/?utm_source=ig_web_copy_link" TargetMode="External"/><Relationship Id="rId82" Type="http://schemas.openxmlformats.org/officeDocument/2006/relationships/hyperlink" Target="https://www.instagram.com/p/B9hnSkSHLoh/?utm_source=ig_web_copy_link" TargetMode="External"/><Relationship Id="rId83" Type="http://schemas.openxmlformats.org/officeDocument/2006/relationships/hyperlink" Target="https://www.instagram.com/p/B7rULGjn53G/?utm_source=ig_web_copy_link" TargetMode="External"/><Relationship Id="rId84" Type="http://schemas.openxmlformats.org/officeDocument/2006/relationships/hyperlink" Target="https://www.facebook.com/145230056120409/videos/280692499601012" TargetMode="External"/><Relationship Id="rId85" Type="http://schemas.openxmlformats.org/officeDocument/2006/relationships/hyperlink" Target="https://www.facebook.com/145230056120409/videos/209971330263367" TargetMode="External"/><Relationship Id="rId86" Type="http://schemas.openxmlformats.org/officeDocument/2006/relationships/hyperlink" Target="https://www.facebook.com/145230056120409/videos/1142524156095384" TargetMode="External"/><Relationship Id="rId87" Type="http://schemas.openxmlformats.org/officeDocument/2006/relationships/hyperlink" Target="https://www.facebook.com/145230056120409/videos/261491395249008" TargetMode="External"/><Relationship Id="rId88" Type="http://schemas.openxmlformats.org/officeDocument/2006/relationships/hyperlink" Target="https://www.facebook.com/145230056120409/videos/256436985547143" TargetMode="External"/><Relationship Id="rId89" Type="http://schemas.openxmlformats.org/officeDocument/2006/relationships/hyperlink" Target="https://www.facebook.com/hashtag/comisi%C3%B3ntercera?__eep__=6&amp;__tn__=*NK-R" TargetMode="External"/><Relationship Id="rId126" Type="http://schemas.openxmlformats.org/officeDocument/2006/relationships/hyperlink" Target="https://www.facebook.com/kelyn.gonzalezduarte.7" TargetMode="External"/><Relationship Id="rId127" Type="http://schemas.openxmlformats.org/officeDocument/2006/relationships/hyperlink" Target="https://www.facebook.com/johnjairo.roldanavandano.1/posts/1484067598440729" TargetMode="External"/><Relationship Id="rId128" Type="http://schemas.openxmlformats.org/officeDocument/2006/relationships/hyperlink" Target="https://www.facebook.com/johnjairo.roldanavendano.1/posts/1492800157567473" TargetMode="External"/><Relationship Id="rId129" Type="http://schemas.openxmlformats.org/officeDocument/2006/relationships/hyperlink" Target="https://www.facebook.com/johnjairo.roldanavendano.1/posts/1497272120453610?_tn_=-R" TargetMode="External"/><Relationship Id="rId290" Type="http://schemas.openxmlformats.org/officeDocument/2006/relationships/hyperlink" Target="http://marthavillalba.com/?q=noticias/m%C3%A1s-fuerza-p%C3%BAblica-salvavidas-transmetro-eps-las-casas-y-mercados-resultados-de-la-mesa" TargetMode="External"/><Relationship Id="rId291" Type="http://schemas.openxmlformats.org/officeDocument/2006/relationships/hyperlink" Target="mailto:pqrsd@camara.gov.co" TargetMode="External"/><Relationship Id="rId292" Type="http://schemas.openxmlformats.org/officeDocument/2006/relationships/hyperlink" Target="http://www.camara.gov.co/transparencia-y-acceso-a-la-informacion-publica" TargetMode="External"/><Relationship Id="rId293" Type="http://schemas.openxmlformats.org/officeDocument/2006/relationships/hyperlink" Target="https://www.facebook.com/Anatoliohernandezlozano1/posts/574751733184748" TargetMode="External"/><Relationship Id="rId294" Type="http://schemas.openxmlformats.org/officeDocument/2006/relationships/hyperlink" Target="https://www.facebook.com/juan.iral/videos/10157020494396611" TargetMode="External"/><Relationship Id="rId295" Type="http://schemas.openxmlformats.org/officeDocument/2006/relationships/hyperlink" Target="https://www.facebook.com/Anatoliohernandezlozano1/posts/547568089236446" TargetMode="External"/><Relationship Id="rId296" Type="http://schemas.openxmlformats.org/officeDocument/2006/relationships/hyperlink" Target="https://www.youtube.com/watch?v=b1a10zvbnjo&amp;fbclid=IwAR2V-39S2rWou8igVoJnZkpeCPv-9MOcA8zbWO-XVeRcGB87HFfA2INW5mo" TargetMode="External"/><Relationship Id="rId297" Type="http://schemas.openxmlformats.org/officeDocument/2006/relationships/hyperlink" Target="https://www.facebook.com/Anatoliohernandezlozano1/posts/516953635631225" TargetMode="External"/><Relationship Id="rId298" Type="http://schemas.openxmlformats.org/officeDocument/2006/relationships/hyperlink" Target="https://www.facebook.com/Anatoliohernandezlozano1/posts/510119796314609" TargetMode="External"/><Relationship Id="rId299" Type="http://schemas.openxmlformats.org/officeDocument/2006/relationships/hyperlink" Target="https://www.facebook.com/Anatoliohernandezlozano1/posts/505667196759869" TargetMode="External"/><Relationship Id="rId350" Type="http://schemas.openxmlformats.org/officeDocument/2006/relationships/hyperlink" Target="https://www.facebook.com/erwinariasb/posts/3343694945709036" TargetMode="External"/><Relationship Id="rId351" Type="http://schemas.openxmlformats.org/officeDocument/2006/relationships/hyperlink" Target="https://www.facebook.com/erwinariasb/posts/3345950488816815" TargetMode="External"/><Relationship Id="rId352" Type="http://schemas.openxmlformats.org/officeDocument/2006/relationships/hyperlink" Target="https://www.facebook.com/erwinariasb/posts/3349587398453124" TargetMode="External"/><Relationship Id="rId353" Type="http://schemas.openxmlformats.org/officeDocument/2006/relationships/hyperlink" Target="https://www.facebook.com/erwinariasb/posts/3364172400327957" TargetMode="External"/><Relationship Id="rId354" Type="http://schemas.openxmlformats.org/officeDocument/2006/relationships/hyperlink" Target="https://www.facebook.com/erwinariasb/posts/3364172400327957" TargetMode="External"/><Relationship Id="rId355" Type="http://schemas.openxmlformats.org/officeDocument/2006/relationships/hyperlink" Target="https://www.facebook.com/erwinariasb/posts/3366887690056428" TargetMode="External"/><Relationship Id="rId356" Type="http://schemas.openxmlformats.org/officeDocument/2006/relationships/hyperlink" Target="https://fb.watch/2nA4sc_ZOa/" TargetMode="External"/><Relationship Id="rId357" Type="http://schemas.openxmlformats.org/officeDocument/2006/relationships/hyperlink" Target="https://www.facebook.com/erwinariasb/posts/3384432734968590" TargetMode="External"/><Relationship Id="rId358" Type="http://schemas.openxmlformats.org/officeDocument/2006/relationships/hyperlink" Target="https://www.facebook.com/erwinariasb/posts/3444376778974185" TargetMode="External"/><Relationship Id="rId359" Type="http://schemas.openxmlformats.org/officeDocument/2006/relationships/hyperlink" Target="https://www.juanitaenelcongreso.com/agenda" TargetMode="External"/><Relationship Id="rId410" Type="http://schemas.openxmlformats.org/officeDocument/2006/relationships/hyperlink" Target="https://www.juanitaenelcongreso.com/agenda" TargetMode="External"/><Relationship Id="rId411" Type="http://schemas.openxmlformats.org/officeDocument/2006/relationships/hyperlink" Target="https://www.juanitaenelcongreso.com/agenda" TargetMode="External"/><Relationship Id="rId412" Type="http://schemas.openxmlformats.org/officeDocument/2006/relationships/hyperlink" Target="https://www.juanitaenelcongreso.com/agenda" TargetMode="External"/><Relationship Id="rId413" Type="http://schemas.openxmlformats.org/officeDocument/2006/relationships/hyperlink" Target="https://www.juanitaenelcongreso.com/agenda" TargetMode="External"/><Relationship Id="rId414" Type="http://schemas.openxmlformats.org/officeDocument/2006/relationships/hyperlink" Target="https://www.juanitaenelcongreso.com/agenda" TargetMode="External"/><Relationship Id="rId415" Type="http://schemas.openxmlformats.org/officeDocument/2006/relationships/hyperlink" Target="https://www.juanitaenelcongreso.com/agenda" TargetMode="External"/><Relationship Id="rId416" Type="http://schemas.openxmlformats.org/officeDocument/2006/relationships/hyperlink" Target="https://www.juanitaenelcongreso.com/agenda" TargetMode="External"/><Relationship Id="rId417" Type="http://schemas.openxmlformats.org/officeDocument/2006/relationships/hyperlink" Target="https://www.juanitaenelcongreso.com/agenda" TargetMode="External"/><Relationship Id="rId418" Type="http://schemas.openxmlformats.org/officeDocument/2006/relationships/hyperlink" Target="https://www.juanitaenelcongreso.com/agenda" TargetMode="External"/><Relationship Id="rId419" Type="http://schemas.openxmlformats.org/officeDocument/2006/relationships/hyperlink" Target="https://www.juanitaenelcongreso.com/agenda" TargetMode="External"/><Relationship Id="rId130" Type="http://schemas.openxmlformats.org/officeDocument/2006/relationships/hyperlink" Target="https://www.facebook.com/CJBONILLASOTO" TargetMode="External"/><Relationship Id="rId131" Type="http://schemas.openxmlformats.org/officeDocument/2006/relationships/hyperlink" Target="https://www.facebook.com/CJBONILLASOTO" TargetMode="External"/><Relationship Id="rId132" Type="http://schemas.openxmlformats.org/officeDocument/2006/relationships/hyperlink" Target="https://www.facebook.com/CJBONILLASOTO" TargetMode="External"/><Relationship Id="rId133" Type="http://schemas.openxmlformats.org/officeDocument/2006/relationships/hyperlink" Target="https://www.facebook.com/CJBONILLASOTO" TargetMode="External"/><Relationship Id="rId134" Type="http://schemas.openxmlformats.org/officeDocument/2006/relationships/hyperlink" Target="https://drive.google.com/file/d/1_Tdar99VD5ZBfBrWLprUoX6dCpR15cNe/view?usp=sharing" TargetMode="External"/><Relationship Id="rId135" Type="http://schemas.openxmlformats.org/officeDocument/2006/relationships/hyperlink" Target="https://drive.google.com/file/d/1_Tdar99VD5ZBfBrWLprUoX6dCpR15cNe/view?usp=sharing" TargetMode="External"/><Relationship Id="rId90" Type="http://schemas.openxmlformats.org/officeDocument/2006/relationships/hyperlink" Target="https://www.facebook.com/145230056120409/videos/683817825750498" TargetMode="External"/><Relationship Id="rId91" Type="http://schemas.openxmlformats.org/officeDocument/2006/relationships/hyperlink" Target="https://www.facebook.com/145230056120409/videos/288002682390190" TargetMode="External"/><Relationship Id="rId92" Type="http://schemas.openxmlformats.org/officeDocument/2006/relationships/hyperlink" Target="https://www.facebook.com/145230056120409/videos/314859849533606" TargetMode="External"/><Relationship Id="rId93" Type="http://schemas.openxmlformats.org/officeDocument/2006/relationships/hyperlink" Target="https://www.facebook.com/145230056120409/videos/695465917901267" TargetMode="External"/><Relationship Id="rId94" Type="http://schemas.openxmlformats.org/officeDocument/2006/relationships/hyperlink" Target="https://www.facebook.com/hernan.bangueroandrade" TargetMode="External"/><Relationship Id="rId95" Type="http://schemas.openxmlformats.org/officeDocument/2006/relationships/hyperlink" Target="https://www.facebook.com/hernan.bangueroandrade" TargetMode="External"/><Relationship Id="rId96" Type="http://schemas.openxmlformats.org/officeDocument/2006/relationships/hyperlink" Target="https://www.facebook.com/hernan.bangueroandrade" TargetMode="External"/><Relationship Id="rId97" Type="http://schemas.openxmlformats.org/officeDocument/2006/relationships/hyperlink" Target="https://www.facebook.com/hernan.bangueroandrade" TargetMode="External"/><Relationship Id="rId98" Type="http://schemas.openxmlformats.org/officeDocument/2006/relationships/hyperlink" Target="https://www.facebook.com/hernan.bangueroandrade" TargetMode="External"/><Relationship Id="rId99" Type="http://schemas.openxmlformats.org/officeDocument/2006/relationships/hyperlink" Target="https://www.facebook.com/hernan.bangueroandrade" TargetMode="External"/><Relationship Id="rId136" Type="http://schemas.openxmlformats.org/officeDocument/2006/relationships/hyperlink" Target="https://drive.google.com/file/d/1_Tdar99VD5ZBfBrWLprUoX6dCpR15cNe/view?usp=sharing" TargetMode="External"/><Relationship Id="rId137" Type="http://schemas.openxmlformats.org/officeDocument/2006/relationships/hyperlink" Target="https://drive.google.com/file/d/1_Tdar99VD5ZBfBrWLprUoX6dCpR15cNe/view?usp=sharing" TargetMode="External"/><Relationship Id="rId138" Type="http://schemas.openxmlformats.org/officeDocument/2006/relationships/hyperlink" Target="https://drive.google.com/file/d/1_Tdar99VD5ZBfBrWLprUoX6dCpR15cNe/view?usp=sharing" TargetMode="External"/><Relationship Id="rId139" Type="http://schemas.openxmlformats.org/officeDocument/2006/relationships/hyperlink" Target="https://drive.google.com/file/d/1_Tdar99VD5ZBfBrWLprUoX6dCpR15cNe/view?usp=sharing" TargetMode="External"/><Relationship Id="rId360" Type="http://schemas.openxmlformats.org/officeDocument/2006/relationships/hyperlink" Target="https://www.juanitaenelcongreso.com/agenda" TargetMode="External"/><Relationship Id="rId361" Type="http://schemas.openxmlformats.org/officeDocument/2006/relationships/hyperlink" Target="https://www.juanitaenelcongreso.com/agenda" TargetMode="External"/><Relationship Id="rId362" Type="http://schemas.openxmlformats.org/officeDocument/2006/relationships/hyperlink" Target="https://www.juanitaenelcongreso.com/agenda" TargetMode="External"/><Relationship Id="rId363" Type="http://schemas.openxmlformats.org/officeDocument/2006/relationships/hyperlink" Target="https://www.juanitaenelcongreso.com/agenda" TargetMode="External"/><Relationship Id="rId364" Type="http://schemas.openxmlformats.org/officeDocument/2006/relationships/hyperlink" Target="https://www.juanitaenelcongreso.com/agenda" TargetMode="External"/><Relationship Id="rId365" Type="http://schemas.openxmlformats.org/officeDocument/2006/relationships/hyperlink" Target="https://www.juanitaenelcongreso.com/agenda" TargetMode="External"/><Relationship Id="rId366" Type="http://schemas.openxmlformats.org/officeDocument/2006/relationships/hyperlink" Target="https://www.juanitaenelcongreso.com/agenda" TargetMode="External"/><Relationship Id="rId367" Type="http://schemas.openxmlformats.org/officeDocument/2006/relationships/hyperlink" Target="https://www.juanitaenelcongreso.com/agenda" TargetMode="External"/><Relationship Id="rId368" Type="http://schemas.openxmlformats.org/officeDocument/2006/relationships/hyperlink" Target="https://www.juanitaenelcongreso.com/agenda" TargetMode="External"/><Relationship Id="rId369" Type="http://schemas.openxmlformats.org/officeDocument/2006/relationships/hyperlink" Target="https://www.juanitaenelcongreso.com/agenda" TargetMode="External"/><Relationship Id="rId420" Type="http://schemas.openxmlformats.org/officeDocument/2006/relationships/hyperlink" Target="https://www.juanitaenelcongreso.com/agenda" TargetMode="External"/><Relationship Id="rId421" Type="http://schemas.openxmlformats.org/officeDocument/2006/relationships/hyperlink" Target="https://www.juanitaenelcongreso.com/agenda" TargetMode="External"/><Relationship Id="rId422" Type="http://schemas.openxmlformats.org/officeDocument/2006/relationships/hyperlink" Target="https://www.juanitaenelcongreso.com/agenda" TargetMode="External"/><Relationship Id="rId423" Type="http://schemas.openxmlformats.org/officeDocument/2006/relationships/hyperlink" Target="https://www.juanitaenelcongreso.com/agenda" TargetMode="External"/><Relationship Id="rId424" Type="http://schemas.openxmlformats.org/officeDocument/2006/relationships/hyperlink" Target="https://www.juanitaenelcongreso.com/agenda" TargetMode="External"/><Relationship Id="rId425" Type="http://schemas.openxmlformats.org/officeDocument/2006/relationships/hyperlink" Target="https://www.juanitaenelcongreso.com/agenda" TargetMode="External"/><Relationship Id="rId426" Type="http://schemas.openxmlformats.org/officeDocument/2006/relationships/hyperlink" Target="https://www.juanitaenelcongreso.com/agenda" TargetMode="External"/><Relationship Id="rId427" Type="http://schemas.openxmlformats.org/officeDocument/2006/relationships/hyperlink" Target="https://www.juanitaenelcongreso.com/agenda" TargetMode="External"/><Relationship Id="rId428" Type="http://schemas.openxmlformats.org/officeDocument/2006/relationships/hyperlink" Target="https://www.juanitaenelcongreso.com/agenda" TargetMode="External"/><Relationship Id="rId429" Type="http://schemas.openxmlformats.org/officeDocument/2006/relationships/vmlDrawing" Target="../drawings/vmlDrawing1.vml"/><Relationship Id="rId140" Type="http://schemas.openxmlformats.org/officeDocument/2006/relationships/hyperlink" Target="https://drive.google.com/file/d/1_Tdar99VD5ZBfBrWLprUoX6dCpR15cNe/view?usp=sharing" TargetMode="External"/><Relationship Id="rId141" Type="http://schemas.openxmlformats.org/officeDocument/2006/relationships/hyperlink" Target="https://drive.google.com/file/d/1_Tdar99VD5ZBfBrWLprUoX6dCpR15cNe/view?usp=sharing" TargetMode="External"/><Relationship Id="rId142" Type="http://schemas.openxmlformats.org/officeDocument/2006/relationships/hyperlink" Target="http://www.fao.org/americas/eventos/ver/es/c/1208556/" TargetMode="External"/><Relationship Id="rId143" Type="http://schemas.openxmlformats.org/officeDocument/2006/relationships/hyperlink" Target="http://www.fao.org/americas/eventos/ver/es/c/1208556/" TargetMode="External"/><Relationship Id="rId144" Type="http://schemas.openxmlformats.org/officeDocument/2006/relationships/hyperlink" Target="https://www.youtube.com/watch?v=HfP2xmM6loY&amp;fbclid=IwAR3LiYzFNKO_94DPZbiSfMWjZuPWA90z3wO-vfCMpHa_imNbuMvhrsGtzDUFacebook:@fabermunoz01" TargetMode="External"/><Relationship Id="rId145" Type="http://schemas.openxmlformats.org/officeDocument/2006/relationships/hyperlink" Target="https://www.youtube.com/watch?v=9AVE75N3rhA;" TargetMode="External"/><Relationship Id="rId146" Type="http://schemas.openxmlformats.org/officeDocument/2006/relationships/hyperlink" Target="http://www.camara.gov.co/camara/visor?doc=/sites/default/files/2019-02/Matriz%20de%20Participacion%20Ciudadana%202018%20jul-dic.xlsx" TargetMode="External"/><Relationship Id="rId147" Type="http://schemas.openxmlformats.org/officeDocument/2006/relationships/hyperlink" Target="http://www.camara.gov.co/camara/visor?doc=/sites/default/files/2019-02/Matriz%20de%20Participacion%20Ciudadana%202018%20jul-dic.xlsx" TargetMode="External"/><Relationship Id="rId148" Type="http://schemas.openxmlformats.org/officeDocument/2006/relationships/hyperlink" Target="http://www.camara.gov.co/transparencia-y-acceso-a-la-informacion-publica" TargetMode="External"/><Relationship Id="rId149" Type="http://schemas.openxmlformats.org/officeDocument/2006/relationships/hyperlink" Target="https://www.instagram.com/p/CBTtpExAedx/?igshid=og0sk9urfquz" TargetMode="External"/><Relationship Id="rId200" Type="http://schemas.openxmlformats.org/officeDocument/2006/relationships/hyperlink" Target="https://www.facebook.com/168901337189614/posts/641473713265705/" TargetMode="External"/><Relationship Id="rId201" Type="http://schemas.openxmlformats.org/officeDocument/2006/relationships/hyperlink" Target="https://www.facebook.com/168901337189614/posts/626221371457606/" TargetMode="External"/><Relationship Id="rId202" Type="http://schemas.openxmlformats.org/officeDocument/2006/relationships/hyperlink" Target="http://www.camara.gov.co/camara/visor?doc=/sites/default/files/2019-02/Plan%20Anticorrupci%C3%B3n%20y%20Atenci%C3%B3n%20al%20Ciudadano%202019_.docx" TargetMode="External"/><Relationship Id="rId203" Type="http://schemas.openxmlformats.org/officeDocument/2006/relationships/hyperlink" Target="http://www.camara.gov.co/transparencia-y-acceso-a-la-informacion-publica" TargetMode="External"/><Relationship Id="rId204" Type="http://schemas.openxmlformats.org/officeDocument/2006/relationships/hyperlink" Target="https://business.facebook.com/hashtag/audienciap%C3%BAblica?source=feed_text&amp;epa=HASHTAG&amp;__xts__%5B0%5D=68.ARBoVax9eeKvkjK_wbB0eVxHzqv_bMVHLETYZOGqyFa1Gwba87mi-XtYiCbwCtO7trf0GrHybj12zkaW2hjFvRZDvErNiy_1zQ8Kuf9n2lK4rnBDeUuM8C2Qx7T1Ap-eN8_knrgjUesrdK1tmxdfWbvzxEiGhkk6qXMDCW5gM2zmG4hWl05AAOjL27I-zD6iimaiYcHV1WpEDMLIYXu5ChmIkuCpmmxDryCx0HcBtsyWNPGK0u0J-oBWwCpBpTM1-hFnJ7Fzfwxw8F_ku1qENjxjK2h9RE30_z8kGOEmOIo4xa8UtPMm2iLE4nk7iYlrie4gfHmLIP4a4_bN9w&amp;__tn__=%2ANK-R" TargetMode="External"/><Relationship Id="rId205" Type="http://schemas.openxmlformats.org/officeDocument/2006/relationships/hyperlink" Target="https://business.facebook.com/PCambioRadical/?__tn__=K-R&amp;eid=ARDG3V_8rYkgQPFNAerZ4tQVLGLoxptr51CDhYSDHmNamXp_eJcCaM4Q-aKlfP5uLSCm4Dl87A9H74vN&amp;fref=mentions&amp;__xts__%5B0%5D=68.ARBjuaKy2plSv60QSHlyYuMVBb4SV9lXRZUTWLFaTzyhMyzFBTpEyxQIElRUeq7LHbTbGouA0Qos8CcnX0jmVfKnp_GiOnXaLCUrtmDsbioEK4wvrhhjIBpuTJqBQt6LKHOrHuSmxoFMuqzrB0W2SkRaGDaQWJXmjV-JfDrPoSFpSrMglvr3uAk4JZDegRs_LK0tKckfWEsG6WeYdZxg59ezKUzzw2g2xlX-jTG1J_1QMlib5TaK1Ronf0wbXtX-sLi76B_ojNLTaQsy8JjNHrsYGmLwlwnH7UcZAxUwsQNGHdqUuwkFqcE9XtaZJKGO3BsItxW4Y859L2apf3D47rOjD90iA9IUiVXNIAn7" TargetMode="External"/><Relationship Id="rId206" Type="http://schemas.openxmlformats.org/officeDocument/2006/relationships/hyperlink" Target="https://business.facebook.com/RicardoOrozcoTol/?__tn__=K-R&amp;eid=ARAzXSzCSplTVfQc4eXmKvgjC_uwTcBaf73LkFUr0aVGppqGIyDpLa4FPvK2rgoqlWV3QmfsH_6DQ7II&amp;fref=mentions&amp;__xts__%5B0%5D=68.ARDV3qm8DmlFpmWzwDBPILAahiPV3tUU_qyq6Fc3Q9Upty1ZX7w0PXHkJ-Tmbx6XsA3aC0TAswI61u-iQU6K6k6oYrKHVHprOp-bqh2i4t5Es_EX8e1bMC3fx6OQi5hioc17TN16lBTVrSEUjb87_Fqr2TLKqIyIbtwwwoLCoWGlHBwoPrHeHuxcGISgX6J6PUMi13NSUwuDUM6AOQPWv3WUfhyh3yqDL6589iSTsXEqMUY0nMoP0pz-eyuN28s0CzfySGvHtdWUVNrwByPXk1IsCJH1G8VRtcOBEof2MXfnF2su_fi_8faCoXSEuG_3t5u0NNsjjueUfcgLfs--ng9Vu2Gq" TargetMode="External"/><Relationship Id="rId207" Type="http://schemas.openxmlformats.org/officeDocument/2006/relationships/hyperlink" Target="https://business.facebook.com/1589652347763879/videos/536694833629947/" TargetMode="External"/><Relationship Id="rId208" Type="http://schemas.openxmlformats.org/officeDocument/2006/relationships/hyperlink" Target="https://www.facebook.com/aquileomedinaa/posts/2945536175508816" TargetMode="External"/><Relationship Id="rId209" Type="http://schemas.openxmlformats.org/officeDocument/2006/relationships/hyperlink" Target="https://business.facebook.com/aquileomedinaa/videos/476049093272980/" TargetMode="External"/><Relationship Id="rId370" Type="http://schemas.openxmlformats.org/officeDocument/2006/relationships/hyperlink" Target="https://www.juanitaenelcongreso.com/agenda" TargetMode="External"/><Relationship Id="rId371" Type="http://schemas.openxmlformats.org/officeDocument/2006/relationships/hyperlink" Target="https://www.juanitaenelcongreso.com/agenda" TargetMode="External"/><Relationship Id="rId372" Type="http://schemas.openxmlformats.org/officeDocument/2006/relationships/hyperlink" Target="https://www.juanitaenelcongreso.com/agenda" TargetMode="External"/><Relationship Id="rId373" Type="http://schemas.openxmlformats.org/officeDocument/2006/relationships/hyperlink" Target="https://www.juanitaenelcongreso.com/agenda" TargetMode="External"/><Relationship Id="rId374" Type="http://schemas.openxmlformats.org/officeDocument/2006/relationships/hyperlink" Target="https://www.juanitaenelcongreso.com/agenda" TargetMode="External"/><Relationship Id="rId375" Type="http://schemas.openxmlformats.org/officeDocument/2006/relationships/hyperlink" Target="https://www.juanitaenelcongreso.com/agenda" TargetMode="External"/><Relationship Id="rId376" Type="http://schemas.openxmlformats.org/officeDocument/2006/relationships/hyperlink" Target="https://www.juanitaenelcongreso.com/agenda" TargetMode="External"/><Relationship Id="rId377" Type="http://schemas.openxmlformats.org/officeDocument/2006/relationships/hyperlink" Target="https://www.juanitaenelcongreso.com/agenda" TargetMode="External"/><Relationship Id="rId378" Type="http://schemas.openxmlformats.org/officeDocument/2006/relationships/hyperlink" Target="https://www.juanitaenelcongreso.com/agenda" TargetMode="External"/><Relationship Id="rId379" Type="http://schemas.openxmlformats.org/officeDocument/2006/relationships/hyperlink" Target="https://www.juanitaenelcongreso.com/agenda" TargetMode="External"/><Relationship Id="rId430" Type="http://schemas.openxmlformats.org/officeDocument/2006/relationships/comments" Target="../comments1.xml"/><Relationship Id="rId150" Type="http://schemas.openxmlformats.org/officeDocument/2006/relationships/hyperlink" Target="https://www.instagram.com/p/B_N6u5AgMZv/?igshid=14kfh8wmzz5bt" TargetMode="External"/><Relationship Id="rId151" Type="http://schemas.openxmlformats.org/officeDocument/2006/relationships/hyperlink" Target="https://www.facebook.com/BermudezRepresentante/" TargetMode="External"/><Relationship Id="rId152" Type="http://schemas.openxmlformats.org/officeDocument/2006/relationships/hyperlink" Target="https://www.facebook.com/BermudezRepresentante/" TargetMode="External"/><Relationship Id="rId153" Type="http://schemas.openxmlformats.org/officeDocument/2006/relationships/hyperlink" Target="https://www.facebook.com/BermudezRepresentante/" TargetMode="External"/><Relationship Id="rId154" Type="http://schemas.openxmlformats.org/officeDocument/2006/relationships/hyperlink" Target="https://www.facebook.com/BermudezRepresentante/" TargetMode="External"/><Relationship Id="rId155" Type="http://schemas.openxmlformats.org/officeDocument/2006/relationships/hyperlink" Target="https://www.facebook.com/BermudezRepresentante/" TargetMode="External"/><Relationship Id="rId156" Type="http://schemas.openxmlformats.org/officeDocument/2006/relationships/hyperlink" Target="https://www.facebook.com/hashtag/bello?__eep__=6&amp;source=feed_text&amp;epa=HASHTAG&amp;__xts__%5B0%5D=68.ARAe1-UjGiusM5pMxyp8k1JoxKdBSqd_CzYR_iZIWTJW0x8-Ckt4ht1OQ7U8lFYvagLoKwmPW28PJVH1_kiQjJ-0nUHvCNpNYeUlkBteioWSNaRztDCEvbZCHBnIJ_LHFofITJVLKjuG3K-t2O2Wey62fLS_vYPS1DGi7jkrtmWc_yPhCAPneUwt-P-DsXPIIfyIck6d5XYps7iLoBTzFReEPuYiHgusMi4yjvYFHpb1XJE3M1SgepAwT3ICGisaDa-CfeLdtMyB9JOa8Mcn_mpZH3y2Z_kRpDyK56foRKL-iVgifBkna-eo0r_k8Cnn28bH6odtmC5FW0aMn1HCkdE&amp;__tn__=%2ANK-R" TargetMode="External"/><Relationship Id="rId157" Type="http://schemas.openxmlformats.org/officeDocument/2006/relationships/hyperlink" Target="https://www.facebook.com/168901337189614/posts/669676693778740/" TargetMode="External"/><Relationship Id="rId158" Type="http://schemas.openxmlformats.org/officeDocument/2006/relationships/hyperlink" Target="https://www.facebook.com/168901337189614/posts/649630495783360/" TargetMode="External"/><Relationship Id="rId159" Type="http://schemas.openxmlformats.org/officeDocument/2006/relationships/hyperlink" Target="https://www.facebook.com/hashtag/bello?__eep__=6&amp;source=feed_text&amp;epa=HASHTAG&amp;__xts__%5B0%5D=68.ARBWDjQefw38Rp_c5GbvzagNSdOTG9NSQZI57RdnNk_pU554Av7UwL5SQE3lPMhjhsQFNhLgiXEB8GCcHAcdiJ_7_uKrVaGM-8BNlt1QcwZEd6_IdFcqvmFUIAEV8Y5th0niwFti0ZrKmLwdVM_feSrJHcLzrIuddknVy8mj-2u-_2TyW5ezcyogURdiORttsw34LEDzUS9b4-pw_X3vWdNkvAox6m6H9UKW6UdYbfO-QhIU3IxtRYnNitCaK544eet3J2dPgc79HoK-bjswnkwZByjIPpyvYNv_Mn9DU66is8UZSU5tISp9zKtKKJDLOIV4cldNfz2P9B5SPt-YdKI&amp;__tn__=%2ANK-R" TargetMode="External"/><Relationship Id="rId210" Type="http://schemas.openxmlformats.org/officeDocument/2006/relationships/hyperlink" Target="https://business.facebook.com/profile.php?id=100008466704034&amp;eid=ARDdBD-RE9_syA_ywDcb0wcHdtg8Zk7KAtcnvoKU2b944hbwKLGFlqXaFEzdLao_vY5NgLZIBqdqJEhE" TargetMode="External"/><Relationship Id="rId211" Type="http://schemas.openxmlformats.org/officeDocument/2006/relationships/hyperlink" Target="https://business.facebook.com/1589652347763879/videos/129630025021081/" TargetMode="External"/><Relationship Id="rId212" Type="http://schemas.openxmlformats.org/officeDocument/2006/relationships/hyperlink" Target="https://www.facebook.com/aquileomedinaa/posts/2888530444542723" TargetMode="External"/><Relationship Id="rId213" Type="http://schemas.openxmlformats.org/officeDocument/2006/relationships/hyperlink" Target="https://www.facebook.com/1207015859397858/posts/2621545721278191/" TargetMode="External"/><Relationship Id="rId214" Type="http://schemas.openxmlformats.org/officeDocument/2006/relationships/hyperlink" Target="https://www.facebook.com/1207015859397858/posts/2607662842666479/" TargetMode="External"/><Relationship Id="rId215" Type="http://schemas.openxmlformats.org/officeDocument/2006/relationships/hyperlink" Target="https://www.facebook.com/1207015859397858/posts/2600150243417739/" TargetMode="External"/><Relationship Id="rId216" Type="http://schemas.openxmlformats.org/officeDocument/2006/relationships/hyperlink" Target="https://www.facebook.com/1207015859397858/posts/2428997453866353/" TargetMode="External"/><Relationship Id="rId217" Type="http://schemas.openxmlformats.org/officeDocument/2006/relationships/hyperlink" Target="https://www.facebook.com/1207015859397858/posts/2377102082389224/" TargetMode="External"/><Relationship Id="rId218" Type="http://schemas.openxmlformats.org/officeDocument/2006/relationships/hyperlink" Target="https://www.facebook.com/1207015859397858/posts/2360062784093154/" TargetMode="External"/><Relationship Id="rId219" Type="http://schemas.openxmlformats.org/officeDocument/2006/relationships/hyperlink" Target="https://www.facebook.com/1207015859397858/posts/2336781099754656/" TargetMode="External"/><Relationship Id="rId380" Type="http://schemas.openxmlformats.org/officeDocument/2006/relationships/hyperlink" Target="https://www.juanitaenelcongreso.com/agenda" TargetMode="External"/><Relationship Id="rId381" Type="http://schemas.openxmlformats.org/officeDocument/2006/relationships/hyperlink" Target="https://www.juanitaenelcongreso.com/agenda" TargetMode="External"/><Relationship Id="rId382" Type="http://schemas.openxmlformats.org/officeDocument/2006/relationships/hyperlink" Target="https://www.juanitaenelcongreso.com/agenda" TargetMode="External"/><Relationship Id="rId383" Type="http://schemas.openxmlformats.org/officeDocument/2006/relationships/hyperlink" Target="https://www.juanitaenelcongreso.com/agenda" TargetMode="External"/><Relationship Id="rId384" Type="http://schemas.openxmlformats.org/officeDocument/2006/relationships/hyperlink" Target="https://www.juanitaenelcongreso.com/agenda" TargetMode="External"/><Relationship Id="rId385" Type="http://schemas.openxmlformats.org/officeDocument/2006/relationships/hyperlink" Target="https://www.juanitaenelcongreso.com/agenda" TargetMode="External"/><Relationship Id="rId386" Type="http://schemas.openxmlformats.org/officeDocument/2006/relationships/hyperlink" Target="https://www.juanitaenelcongreso.com/agenda" TargetMode="External"/><Relationship Id="rId387" Type="http://schemas.openxmlformats.org/officeDocument/2006/relationships/hyperlink" Target="https://www.juanitaenelcongreso.com/agenda" TargetMode="External"/><Relationship Id="rId388" Type="http://schemas.openxmlformats.org/officeDocument/2006/relationships/hyperlink" Target="https://www.juanitaenelcongreso.com/agenda" TargetMode="External"/><Relationship Id="rId389" Type="http://schemas.openxmlformats.org/officeDocument/2006/relationships/hyperlink" Target="https://www.juanitaenelcongreso.com/agenda" TargetMode="External"/><Relationship Id="rId10" Type="http://schemas.openxmlformats.org/officeDocument/2006/relationships/hyperlink" Target="https://www.juanitaenelcongreso.com/agenda" TargetMode="External"/><Relationship Id="rId11" Type="http://schemas.openxmlformats.org/officeDocument/2006/relationships/hyperlink" Target="https://www.juanitaenelcongreso.com/agenda" TargetMode="External"/><Relationship Id="rId12" Type="http://schemas.openxmlformats.org/officeDocument/2006/relationships/hyperlink" Target="https://www.juanitaenelcongreso.com/agenda" TargetMode="External"/><Relationship Id="rId13" Type="http://schemas.openxmlformats.org/officeDocument/2006/relationships/hyperlink" Target="https://www.juanitaenelcongreso.com/agenda" TargetMode="External"/><Relationship Id="rId14" Type="http://schemas.openxmlformats.org/officeDocument/2006/relationships/hyperlink" Target="https://www.juanitaenelcongreso.com/agenda" TargetMode="External"/><Relationship Id="rId15" Type="http://schemas.openxmlformats.org/officeDocument/2006/relationships/hyperlink" Target="https://www.juanitaenelcongreso.com/agenda" TargetMode="External"/><Relationship Id="rId16" Type="http://schemas.openxmlformats.org/officeDocument/2006/relationships/hyperlink" Target="https://www.juanitaenelcongreso.com/agenda" TargetMode="External"/><Relationship Id="rId17" Type="http://schemas.openxmlformats.org/officeDocument/2006/relationships/hyperlink" Target="https://www.juanitaenelcongreso.com/agenda" TargetMode="External"/><Relationship Id="rId18" Type="http://schemas.openxmlformats.org/officeDocument/2006/relationships/hyperlink" Target="https://youtu.be/Ci-aFUveEEM" TargetMode="External"/><Relationship Id="rId19" Type="http://schemas.openxmlformats.org/officeDocument/2006/relationships/hyperlink" Target="https://t.co/XQMXhTJc6p" TargetMode="External"/><Relationship Id="rId160" Type="http://schemas.openxmlformats.org/officeDocument/2006/relationships/hyperlink" Target="https://www.facebook.com/168901337189614/posts/648886579191085/" TargetMode="External"/><Relationship Id="rId161" Type="http://schemas.openxmlformats.org/officeDocument/2006/relationships/hyperlink" Target="https://www.facebook.com/168901337189614/posts/641473713265705/" TargetMode="External"/><Relationship Id="rId162" Type="http://schemas.openxmlformats.org/officeDocument/2006/relationships/hyperlink" Target="http://www.camara.gov.co/camara/visor?doc=/sites/default/files/2019-02/Plan%20Anticorrupci%C3%B3n%20y%20Atenci%C3%B3n%20al%20Ciudadano%202019_.docx" TargetMode="External"/><Relationship Id="rId163" Type="http://schemas.openxmlformats.org/officeDocument/2006/relationships/hyperlink" Target="https://business.facebook.com/hashtag/audienciap%C3%BAblica?source=feed_text&amp;epa=HASHTAG&amp;__xts__%5B0%5D=68.ARBoVax9eeKvkjK_wbB0eVxHzqv_bMVHLETYZOGqyFa1Gwba87mi-XtYiCbwCtO7trf0GrHybj12zkaW2hjFvRZDvErNiy_1zQ8Kuf9n2lK4rnBDeUuM8C2Qx7T1Ap-eN8_knrgjUesrdK1tmxdfWbvzxEiGhkk6qXMDCW5gM2zmG4hWl05AAOjL27I-zD6iimaiYcHV1WpEDMLIYXu5ChmIkuCpmmxDryCx0HcBtsyWNPGK0u0J-oBWwCpBpTM1-hFnJ7Fzfwxw8F_ku1qENjxjK2h9RE30_z8kGOEmOIo4xa8UtPMm2iLE4nk7iYlrie4gfHmLIP4a4_bN9w&amp;__tn__=%2ANK-R" TargetMode="External"/><Relationship Id="rId164" Type="http://schemas.openxmlformats.org/officeDocument/2006/relationships/hyperlink" Target="https://business.facebook.com/PCambioRadical/?__tn__=K-R&amp;eid=ARDG3V_8rYkgQPFNAerZ4tQVLGLoxptr51CDhYSDHmNamXp_eJcCaM4Q-aKlfP5uLSCm4Dl87A9H74vN&amp;fref=mentions&amp;__xts__%5B0%5D=68.ARBjuaKy2plSv60QSHlyYuMVBb4SV9lXRZUTWLFaTzyhMyzFBTpEyxQIElRUeq7LHbTbGouA0Qos8CcnX0jmVfKnp_GiOnXaLCUrtmDsbioEK4wvrhhjIBpuTJqBQt6LKHOrHuSmxoFMuqzrB0W2SkRaGDaQWJXmjV-JfDrPoSFpSrMglvr3uAk4JZDegRs_LK0tKckfWEsG6WeYdZxg59ezKUzzw2g2xlX-jTG1J_1QMlib5TaK1Ronf0wbXtX-sLi76B_ojNLTaQsy8JjNHrsYGmLwlwnH7UcZAxUwsQNGHdqUuwkFqcE9XtaZJKGO3BsItxW4Y859L2apf3D47rOjD90iA9IUiVXNIAn7" TargetMode="External"/><Relationship Id="rId165" Type="http://schemas.openxmlformats.org/officeDocument/2006/relationships/hyperlink" Target="https://business.facebook.com/RicardoOrozcoTol/?__tn__=K-R&amp;eid=ARAzXSzCSplTVfQc4eXmKvgjC_uwTcBaf73LkFUr0aVGppqGIyDpLa4FPvK2rgoqlWV3QmfsH_6DQ7II&amp;fref=mentions&amp;__xts__%5B0%5D=68.ARDV3qm8DmlFpmWzwDBPILAahiPV3tUU_qyq6Fc3Q9Upty1ZX7w0PXHkJ-Tmbx6XsA3aC0TAswI61u-iQU6K6k6oYrKHVHprOp-bqh2i4t5Es_EX8e1bMC3fx6OQi5hioc17TN16lBTVrSEUjb87_Fqr2TLKqIyIbtwwwoLCoWGlHBwoPrHeHuxcGISgX6J6PUMi13NSUwuDUM6AOQPWv3WUfhyh3yqDL6589iSTsXEqMUY0nMoP0pz-eyuN28s0CzfySGvHtdWUVNrwByPXk1IsCJH1G8VRtcOBEof2MXfnF2su_fi_8faCoXSEuG_3t5u0NNsjjueUfcgLfs--ng9Vu2Gq" TargetMode="External"/><Relationship Id="rId166" Type="http://schemas.openxmlformats.org/officeDocument/2006/relationships/hyperlink" Target="https://business.facebook.com/1589652347763879/videos/536694833629947/" TargetMode="External"/><Relationship Id="rId167" Type="http://schemas.openxmlformats.org/officeDocument/2006/relationships/hyperlink" Target="https://www.facebook.com/aquileomedinaa/posts/2945536175508816" TargetMode="External"/><Relationship Id="rId168" Type="http://schemas.openxmlformats.org/officeDocument/2006/relationships/hyperlink" Target="https://business.facebook.com/aquileomedinaa/videos/476049093272980/" TargetMode="External"/><Relationship Id="rId169" Type="http://schemas.openxmlformats.org/officeDocument/2006/relationships/hyperlink" Target="https://business.facebook.com/profile.php?id=100008466704034&amp;eid=ARDdBD-RE9_syA_ywDcb0wcHdtg8Zk7KAtcnvoKU2b944hbwKLGFlqXaFEzdLao_vY5NgLZIBqdqJEhE" TargetMode="External"/><Relationship Id="rId220" Type="http://schemas.openxmlformats.org/officeDocument/2006/relationships/hyperlink" Target="https://www.facebook.com/1207015859397858/posts/2329506463815453/" TargetMode="External"/><Relationship Id="rId221" Type="http://schemas.openxmlformats.org/officeDocument/2006/relationships/hyperlink" Target="https://www.facebook.com/1207015859397858/posts/2325707664195333/" TargetMode="External"/><Relationship Id="rId222" Type="http://schemas.openxmlformats.org/officeDocument/2006/relationships/hyperlink" Target="https://www.facebook.com/1207015859397858/posts/2322368661195900/" TargetMode="External"/><Relationship Id="rId223" Type="http://schemas.openxmlformats.org/officeDocument/2006/relationships/hyperlink" Target="https://www.facebook.com/1207015859397858/posts/2308150545951045/" TargetMode="External"/><Relationship Id="rId224" Type="http://schemas.openxmlformats.org/officeDocument/2006/relationships/hyperlink" Target="https://www.facebook.com/cataortizcamara" TargetMode="External"/><Relationship Id="rId225" Type="http://schemas.openxmlformats.org/officeDocument/2006/relationships/hyperlink" Target="https://www.facebook.com/cataortizcamara" TargetMode="External"/><Relationship Id="rId226" Type="http://schemas.openxmlformats.org/officeDocument/2006/relationships/hyperlink" Target="https://www.facebook.com/cataortizcamara" TargetMode="External"/><Relationship Id="rId227" Type="http://schemas.openxmlformats.org/officeDocument/2006/relationships/hyperlink" Target="https://www.facebook.com/cataortizcamara" TargetMode="External"/><Relationship Id="rId228" Type="http://schemas.openxmlformats.org/officeDocument/2006/relationships/hyperlink" Target="https://www.facebook.com/cataortizcamara" TargetMode="External"/><Relationship Id="rId229" Type="http://schemas.openxmlformats.org/officeDocument/2006/relationships/hyperlink" Target="https://www.facebook.com/cataortizcamara" TargetMode="External"/><Relationship Id="rId390" Type="http://schemas.openxmlformats.org/officeDocument/2006/relationships/hyperlink" Target="https://www.juanitaenelcongreso.com/agenda" TargetMode="External"/><Relationship Id="rId391" Type="http://schemas.openxmlformats.org/officeDocument/2006/relationships/hyperlink" Target="https://www.juanitaenelcongreso.com/agenda" TargetMode="External"/><Relationship Id="rId392" Type="http://schemas.openxmlformats.org/officeDocument/2006/relationships/hyperlink" Target="https://www.juanitaenelcongreso.com/agenda" TargetMode="External"/><Relationship Id="rId393" Type="http://schemas.openxmlformats.org/officeDocument/2006/relationships/hyperlink" Target="https://www.juanitaenelcongreso.com/agenda" TargetMode="External"/><Relationship Id="rId394" Type="http://schemas.openxmlformats.org/officeDocument/2006/relationships/hyperlink" Target="https://www.juanitaenelcongreso.com/agenda" TargetMode="External"/><Relationship Id="rId395" Type="http://schemas.openxmlformats.org/officeDocument/2006/relationships/hyperlink" Target="https://www.juanitaenelcongreso.com/agenda" TargetMode="External"/><Relationship Id="rId396" Type="http://schemas.openxmlformats.org/officeDocument/2006/relationships/hyperlink" Target="https://www.juanitaenelcongreso.com/agenda" TargetMode="External"/><Relationship Id="rId397" Type="http://schemas.openxmlformats.org/officeDocument/2006/relationships/hyperlink" Target="https://www.juanitaenelcongreso.com/agenda" TargetMode="External"/><Relationship Id="rId398" Type="http://schemas.openxmlformats.org/officeDocument/2006/relationships/hyperlink" Target="https://www.juanitaenelcongreso.com/agenda" TargetMode="External"/><Relationship Id="rId399" Type="http://schemas.openxmlformats.org/officeDocument/2006/relationships/hyperlink" Target="https://www.juanitaenelcongreso.com/agenda"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276"/>
  <sheetViews>
    <sheetView tabSelected="1" topLeftCell="A183" workbookViewId="0">
      <selection activeCell="I185" sqref="I185"/>
    </sheetView>
  </sheetViews>
  <sheetFormatPr baseColWidth="10" defaultRowHeight="15" x14ac:dyDescent="0.2"/>
  <cols>
    <col min="1" max="1" width="26.33203125" customWidth="1"/>
    <col min="2" max="2" width="15.83203125" customWidth="1"/>
    <col min="3" max="3" width="13" customWidth="1"/>
    <col min="4" max="4" width="12.1640625" customWidth="1"/>
    <col min="5" max="5" width="12.5" customWidth="1"/>
    <col min="7" max="7" width="22.33203125" customWidth="1"/>
    <col min="8" max="8" width="15.6640625" customWidth="1"/>
    <col min="9" max="9" width="20.1640625" customWidth="1"/>
    <col min="10" max="10" width="13" customWidth="1"/>
    <col min="11" max="11" width="15.33203125" customWidth="1"/>
    <col min="12" max="12" width="18.33203125" customWidth="1"/>
    <col min="13" max="13" width="20.33203125" customWidth="1"/>
  </cols>
  <sheetData>
    <row r="1" spans="1:13" x14ac:dyDescent="0.2">
      <c r="A1" s="101"/>
      <c r="B1" s="102"/>
      <c r="C1" s="5"/>
      <c r="D1" s="6"/>
      <c r="E1" s="107" t="s">
        <v>0</v>
      </c>
      <c r="F1" s="107"/>
      <c r="G1" s="107"/>
      <c r="H1" s="107"/>
      <c r="I1" s="107"/>
      <c r="J1" s="107"/>
      <c r="K1" s="108"/>
      <c r="L1" s="109" t="s">
        <v>1</v>
      </c>
      <c r="M1" s="110"/>
    </row>
    <row r="2" spans="1:13" x14ac:dyDescent="0.2">
      <c r="A2" s="103"/>
      <c r="B2" s="104"/>
      <c r="C2" s="7"/>
      <c r="D2" s="8"/>
      <c r="E2" s="111" t="s">
        <v>2</v>
      </c>
      <c r="F2" s="111"/>
      <c r="G2" s="111"/>
      <c r="H2" s="111"/>
      <c r="I2" s="111"/>
      <c r="J2" s="111"/>
      <c r="K2" s="112"/>
      <c r="L2" s="113" t="s">
        <v>3</v>
      </c>
      <c r="M2" s="114"/>
    </row>
    <row r="3" spans="1:13" ht="16" thickBot="1" x14ac:dyDescent="0.25">
      <c r="A3" s="105"/>
      <c r="B3" s="106"/>
      <c r="C3" s="9"/>
      <c r="D3" s="10"/>
      <c r="E3" s="115" t="s">
        <v>4</v>
      </c>
      <c r="F3" s="115"/>
      <c r="G3" s="115"/>
      <c r="H3" s="115"/>
      <c r="I3" s="115"/>
      <c r="J3" s="115"/>
      <c r="K3" s="116"/>
      <c r="L3" s="117" t="s">
        <v>5</v>
      </c>
      <c r="M3" s="118"/>
    </row>
    <row r="4" spans="1:13" ht="16" thickBot="1" x14ac:dyDescent="0.25">
      <c r="A4" s="98" t="s">
        <v>3233</v>
      </c>
      <c r="B4" s="99"/>
      <c r="C4" s="99"/>
      <c r="D4" s="99"/>
      <c r="E4" s="99"/>
      <c r="F4" s="99"/>
      <c r="G4" s="99"/>
      <c r="H4" s="99"/>
      <c r="I4" s="99"/>
      <c r="J4" s="99"/>
      <c r="K4" s="99"/>
      <c r="L4" s="99"/>
      <c r="M4" s="100"/>
    </row>
    <row r="5" spans="1:13" ht="97" customHeight="1" thickBot="1" x14ac:dyDescent="0.25">
      <c r="A5" s="11" t="s">
        <v>6</v>
      </c>
      <c r="B5" s="12" t="s">
        <v>7</v>
      </c>
      <c r="C5" s="1" t="s">
        <v>8</v>
      </c>
      <c r="D5" s="13" t="s">
        <v>9</v>
      </c>
      <c r="E5" s="1" t="s">
        <v>10</v>
      </c>
      <c r="F5" s="2" t="s">
        <v>11</v>
      </c>
      <c r="G5" s="3" t="s">
        <v>12</v>
      </c>
      <c r="H5" s="3" t="s">
        <v>13</v>
      </c>
      <c r="I5" s="14" t="s">
        <v>14</v>
      </c>
      <c r="J5" s="2" t="s">
        <v>15</v>
      </c>
      <c r="K5" s="2" t="s">
        <v>16</v>
      </c>
      <c r="L5" s="15" t="s">
        <v>17</v>
      </c>
      <c r="M5" s="4" t="s">
        <v>18</v>
      </c>
    </row>
    <row r="6" spans="1:13" ht="112" x14ac:dyDescent="0.2">
      <c r="A6" s="16" t="s">
        <v>19</v>
      </c>
      <c r="B6" s="17" t="s">
        <v>20</v>
      </c>
      <c r="C6" s="18" t="s">
        <v>21</v>
      </c>
      <c r="D6" s="19" t="s">
        <v>22</v>
      </c>
      <c r="E6" s="18" t="s">
        <v>23</v>
      </c>
      <c r="F6" s="17" t="s">
        <v>24</v>
      </c>
      <c r="G6" s="20" t="s">
        <v>25</v>
      </c>
      <c r="H6" s="20" t="s">
        <v>26</v>
      </c>
      <c r="I6" s="20" t="s">
        <v>25</v>
      </c>
      <c r="J6" s="17" t="s">
        <v>27</v>
      </c>
      <c r="K6" s="17" t="str">
        <f t="shared" ref="K6:K14" si="0">F6</f>
        <v>MESA DIRECTIVA, SECRETARÍA GENERAL Y DIRECCIÓN ADMINISTRATIVA</v>
      </c>
      <c r="L6" s="17"/>
      <c r="M6" s="21"/>
    </row>
    <row r="7" spans="1:13" ht="168" x14ac:dyDescent="0.2">
      <c r="A7" s="16" t="s">
        <v>19</v>
      </c>
      <c r="B7" s="22" t="s">
        <v>20</v>
      </c>
      <c r="C7" s="23" t="s">
        <v>28</v>
      </c>
      <c r="D7" s="24" t="s">
        <v>29</v>
      </c>
      <c r="E7" s="25" t="s">
        <v>30</v>
      </c>
      <c r="F7" s="17" t="s">
        <v>2</v>
      </c>
      <c r="G7" s="20" t="s">
        <v>31</v>
      </c>
      <c r="H7" s="20" t="s">
        <v>26</v>
      </c>
      <c r="I7" s="20" t="s">
        <v>32</v>
      </c>
      <c r="J7" s="17" t="s">
        <v>33</v>
      </c>
      <c r="K7" s="17" t="str">
        <f t="shared" si="0"/>
        <v>SECRETARÍA GENERAL</v>
      </c>
      <c r="L7" s="17" t="s">
        <v>34</v>
      </c>
      <c r="M7" s="26"/>
    </row>
    <row r="8" spans="1:13" ht="112" x14ac:dyDescent="0.2">
      <c r="A8" s="16" t="s">
        <v>19</v>
      </c>
      <c r="B8" s="22" t="s">
        <v>20</v>
      </c>
      <c r="C8" s="27" t="s">
        <v>35</v>
      </c>
      <c r="D8" s="28" t="s">
        <v>36</v>
      </c>
      <c r="E8" s="29" t="s">
        <v>37</v>
      </c>
      <c r="F8" s="17" t="s">
        <v>2</v>
      </c>
      <c r="G8" s="20" t="s">
        <v>38</v>
      </c>
      <c r="H8" s="20" t="s">
        <v>39</v>
      </c>
      <c r="I8" s="20" t="s">
        <v>26</v>
      </c>
      <c r="J8" s="17" t="s">
        <v>40</v>
      </c>
      <c r="K8" s="17" t="str">
        <f t="shared" si="0"/>
        <v>SECRETARÍA GENERAL</v>
      </c>
      <c r="L8" s="17" t="s">
        <v>41</v>
      </c>
      <c r="M8" s="26"/>
    </row>
    <row r="9" spans="1:13" ht="364" x14ac:dyDescent="0.2">
      <c r="A9" s="16" t="s">
        <v>19</v>
      </c>
      <c r="B9" s="17" t="s">
        <v>20</v>
      </c>
      <c r="C9" s="30" t="s">
        <v>42</v>
      </c>
      <c r="D9" s="28" t="s">
        <v>43</v>
      </c>
      <c r="E9" s="31" t="s">
        <v>23</v>
      </c>
      <c r="F9" s="32" t="s">
        <v>2</v>
      </c>
      <c r="G9" s="33" t="s">
        <v>44</v>
      </c>
      <c r="H9" s="20" t="s">
        <v>26</v>
      </c>
      <c r="I9" s="20" t="s">
        <v>45</v>
      </c>
      <c r="J9" s="17" t="s">
        <v>46</v>
      </c>
      <c r="K9" s="17" t="str">
        <f t="shared" si="0"/>
        <v>SECRETARÍA GENERAL</v>
      </c>
      <c r="L9" s="17" t="s">
        <v>47</v>
      </c>
      <c r="M9" s="26"/>
    </row>
    <row r="10" spans="1:13" ht="140" x14ac:dyDescent="0.2">
      <c r="A10" s="16" t="s">
        <v>19</v>
      </c>
      <c r="B10" s="17" t="s">
        <v>20</v>
      </c>
      <c r="C10" s="34" t="s">
        <v>48</v>
      </c>
      <c r="D10" s="35" t="s">
        <v>49</v>
      </c>
      <c r="E10" s="36" t="s">
        <v>23</v>
      </c>
      <c r="F10" s="25" t="s">
        <v>2</v>
      </c>
      <c r="G10" s="37" t="s">
        <v>50</v>
      </c>
      <c r="H10" s="20" t="s">
        <v>26</v>
      </c>
      <c r="I10" s="20" t="s">
        <v>51</v>
      </c>
      <c r="J10" s="17" t="s">
        <v>52</v>
      </c>
      <c r="K10" s="17" t="str">
        <f t="shared" si="0"/>
        <v>SECRETARÍA GENERAL</v>
      </c>
      <c r="L10" s="17" t="s">
        <v>53</v>
      </c>
      <c r="M10" s="26"/>
    </row>
    <row r="11" spans="1:13" ht="196" x14ac:dyDescent="0.2">
      <c r="A11" s="16" t="s">
        <v>19</v>
      </c>
      <c r="B11" s="22" t="s">
        <v>20</v>
      </c>
      <c r="C11" s="23" t="s">
        <v>54</v>
      </c>
      <c r="D11" s="24" t="s">
        <v>55</v>
      </c>
      <c r="E11" s="38" t="s">
        <v>23</v>
      </c>
      <c r="F11" s="30" t="s">
        <v>2</v>
      </c>
      <c r="G11" s="20" t="s">
        <v>56</v>
      </c>
      <c r="H11" s="20" t="s">
        <v>26</v>
      </c>
      <c r="I11" s="20" t="s">
        <v>57</v>
      </c>
      <c r="J11" s="17" t="s">
        <v>58</v>
      </c>
      <c r="K11" s="17" t="str">
        <f t="shared" si="0"/>
        <v>SECRETARÍA GENERAL</v>
      </c>
      <c r="L11" s="17" t="s">
        <v>59</v>
      </c>
      <c r="M11" s="26"/>
    </row>
    <row r="12" spans="1:13" ht="168" x14ac:dyDescent="0.2">
      <c r="A12" s="16" t="s">
        <v>19</v>
      </c>
      <c r="B12" s="22" t="s">
        <v>20</v>
      </c>
      <c r="C12" s="27" t="s">
        <v>28</v>
      </c>
      <c r="D12" s="28" t="s">
        <v>60</v>
      </c>
      <c r="E12" s="39" t="s">
        <v>61</v>
      </c>
      <c r="F12" s="17" t="s">
        <v>62</v>
      </c>
      <c r="G12" s="20" t="s">
        <v>63</v>
      </c>
      <c r="H12" s="20" t="s">
        <v>64</v>
      </c>
      <c r="I12" s="20" t="s">
        <v>65</v>
      </c>
      <c r="J12" s="17" t="s">
        <v>66</v>
      </c>
      <c r="K12" s="17" t="str">
        <f t="shared" si="0"/>
        <v>COMISIÓN LEGAL AFRO DEL CONGRESO DE LA REPÚBICA</v>
      </c>
      <c r="L12" s="17" t="s">
        <v>67</v>
      </c>
      <c r="M12" s="26"/>
    </row>
    <row r="13" spans="1:13" ht="211" thickBot="1" x14ac:dyDescent="0.25">
      <c r="A13" s="16" t="s">
        <v>19</v>
      </c>
      <c r="B13" s="17" t="s">
        <v>20</v>
      </c>
      <c r="C13" s="30" t="s">
        <v>42</v>
      </c>
      <c r="D13" s="40" t="s">
        <v>68</v>
      </c>
      <c r="E13" s="30" t="s">
        <v>61</v>
      </c>
      <c r="F13" s="17" t="s">
        <v>62</v>
      </c>
      <c r="G13" s="20" t="s">
        <v>69</v>
      </c>
      <c r="H13" s="20" t="s">
        <v>64</v>
      </c>
      <c r="I13" s="20" t="s">
        <v>70</v>
      </c>
      <c r="J13" s="17"/>
      <c r="K13" s="17" t="str">
        <f t="shared" si="0"/>
        <v>COMISIÓN LEGAL AFRO DEL CONGRESO DE LA REPÚBICA</v>
      </c>
      <c r="L13" s="17"/>
      <c r="M13" s="26"/>
    </row>
    <row r="14" spans="1:13" ht="196" x14ac:dyDescent="0.2">
      <c r="A14" s="16" t="s">
        <v>19</v>
      </c>
      <c r="B14" s="17" t="s">
        <v>20</v>
      </c>
      <c r="C14" s="17" t="s">
        <v>21</v>
      </c>
      <c r="D14" s="41" t="s">
        <v>71</v>
      </c>
      <c r="E14" s="17" t="s">
        <v>30</v>
      </c>
      <c r="F14" s="17" t="s">
        <v>72</v>
      </c>
      <c r="G14" s="20" t="s">
        <v>73</v>
      </c>
      <c r="H14" s="20" t="s">
        <v>74</v>
      </c>
      <c r="I14" s="20" t="s">
        <v>75</v>
      </c>
      <c r="J14" s="17" t="s">
        <v>76</v>
      </c>
      <c r="K14" s="17" t="str">
        <f t="shared" si="0"/>
        <v>COMISION PRIMERA DE LA CÁMARA DE REPRESENTANTES</v>
      </c>
      <c r="L14" s="17" t="s">
        <v>74</v>
      </c>
      <c r="M14" s="26"/>
    </row>
    <row r="15" spans="1:13" ht="180" x14ac:dyDescent="0.2">
      <c r="A15" s="16" t="s">
        <v>19</v>
      </c>
      <c r="B15" s="17" t="s">
        <v>20</v>
      </c>
      <c r="C15" s="17" t="s">
        <v>28</v>
      </c>
      <c r="D15" s="42" t="s">
        <v>77</v>
      </c>
      <c r="E15" s="43" t="s">
        <v>23</v>
      </c>
      <c r="F15" s="42" t="s">
        <v>78</v>
      </c>
      <c r="G15" s="44" t="s">
        <v>79</v>
      </c>
      <c r="H15" s="45" t="s">
        <v>26</v>
      </c>
      <c r="I15" s="44" t="s">
        <v>79</v>
      </c>
      <c r="J15" s="46" t="s">
        <v>80</v>
      </c>
      <c r="K15" s="47" t="s">
        <v>81</v>
      </c>
      <c r="L15" s="48"/>
      <c r="M15" s="49"/>
    </row>
    <row r="16" spans="1:13" ht="405" x14ac:dyDescent="0.2">
      <c r="A16" s="16" t="s">
        <v>19</v>
      </c>
      <c r="B16" s="17" t="s">
        <v>20</v>
      </c>
      <c r="C16" s="18" t="s">
        <v>82</v>
      </c>
      <c r="D16" s="50" t="s">
        <v>43</v>
      </c>
      <c r="E16" s="51" t="s">
        <v>23</v>
      </c>
      <c r="F16" s="42" t="s">
        <v>78</v>
      </c>
      <c r="G16" s="52" t="s">
        <v>79</v>
      </c>
      <c r="H16" s="45" t="s">
        <v>26</v>
      </c>
      <c r="I16" s="52" t="s">
        <v>45</v>
      </c>
      <c r="J16" s="42" t="s">
        <v>46</v>
      </c>
      <c r="K16" s="42" t="s">
        <v>83</v>
      </c>
      <c r="L16" s="53" t="s">
        <v>47</v>
      </c>
      <c r="M16" s="54"/>
    </row>
    <row r="17" spans="1:13" ht="112" x14ac:dyDescent="0.2">
      <c r="A17" s="16" t="s">
        <v>19</v>
      </c>
      <c r="B17" s="22" t="s">
        <v>20</v>
      </c>
      <c r="C17" s="55" t="s">
        <v>84</v>
      </c>
      <c r="D17" s="56" t="s">
        <v>85</v>
      </c>
      <c r="E17" s="57" t="s">
        <v>86</v>
      </c>
      <c r="F17" s="58" t="s">
        <v>87</v>
      </c>
      <c r="G17" s="59" t="s">
        <v>88</v>
      </c>
      <c r="H17" s="60" t="s">
        <v>89</v>
      </c>
      <c r="I17" s="61" t="s">
        <v>88</v>
      </c>
      <c r="J17" s="62" t="s">
        <v>90</v>
      </c>
      <c r="K17" s="63" t="s">
        <v>87</v>
      </c>
      <c r="L17" s="64" t="s">
        <v>3099</v>
      </c>
      <c r="M17" s="65"/>
    </row>
    <row r="18" spans="1:13" ht="112" x14ac:dyDescent="0.2">
      <c r="A18" s="16" t="s">
        <v>19</v>
      </c>
      <c r="B18" s="22" t="s">
        <v>20</v>
      </c>
      <c r="C18" s="55" t="s">
        <v>91</v>
      </c>
      <c r="D18" s="66" t="s">
        <v>92</v>
      </c>
      <c r="E18" s="57" t="s">
        <v>86</v>
      </c>
      <c r="F18" s="58" t="s">
        <v>87</v>
      </c>
      <c r="G18" s="59" t="s">
        <v>93</v>
      </c>
      <c r="H18" s="60" t="s">
        <v>89</v>
      </c>
      <c r="I18" s="61" t="s">
        <v>93</v>
      </c>
      <c r="J18" s="62" t="s">
        <v>94</v>
      </c>
      <c r="K18" s="63" t="s">
        <v>87</v>
      </c>
      <c r="L18" s="67" t="s">
        <v>95</v>
      </c>
      <c r="M18" s="68"/>
    </row>
    <row r="19" spans="1:13" ht="120" x14ac:dyDescent="0.2">
      <c r="A19" s="16" t="s">
        <v>19</v>
      </c>
      <c r="B19" s="22" t="s">
        <v>20</v>
      </c>
      <c r="C19" s="55" t="s">
        <v>96</v>
      </c>
      <c r="D19" s="66" t="s">
        <v>97</v>
      </c>
      <c r="E19" s="57" t="s">
        <v>86</v>
      </c>
      <c r="F19" s="58" t="s">
        <v>87</v>
      </c>
      <c r="G19" s="59" t="s">
        <v>98</v>
      </c>
      <c r="H19" s="60" t="s">
        <v>89</v>
      </c>
      <c r="I19" s="61" t="s">
        <v>98</v>
      </c>
      <c r="J19" s="62" t="s">
        <v>99</v>
      </c>
      <c r="K19" s="63" t="s">
        <v>87</v>
      </c>
      <c r="L19" s="64" t="s">
        <v>100</v>
      </c>
      <c r="M19" s="69"/>
    </row>
    <row r="20" spans="1:13" ht="150" x14ac:dyDescent="0.2">
      <c r="A20" s="16" t="s">
        <v>19</v>
      </c>
      <c r="B20" s="22" t="s">
        <v>20</v>
      </c>
      <c r="C20" s="70" t="s">
        <v>101</v>
      </c>
      <c r="D20" s="71" t="s">
        <v>102</v>
      </c>
      <c r="E20" s="72" t="s">
        <v>86</v>
      </c>
      <c r="F20" s="73" t="s">
        <v>87</v>
      </c>
      <c r="G20" s="74" t="s">
        <v>103</v>
      </c>
      <c r="H20" s="75" t="s">
        <v>89</v>
      </c>
      <c r="I20" s="76" t="s">
        <v>103</v>
      </c>
      <c r="J20" s="72" t="s">
        <v>104</v>
      </c>
      <c r="K20" s="77" t="s">
        <v>87</v>
      </c>
      <c r="L20" s="67" t="s">
        <v>105</v>
      </c>
      <c r="M20" s="78"/>
    </row>
    <row r="21" spans="1:13" ht="135" x14ac:dyDescent="0.2">
      <c r="A21" s="16" t="s">
        <v>19</v>
      </c>
      <c r="B21" s="22" t="s">
        <v>20</v>
      </c>
      <c r="C21" s="55" t="s">
        <v>91</v>
      </c>
      <c r="D21" s="66" t="s">
        <v>106</v>
      </c>
      <c r="E21" s="57" t="s">
        <v>86</v>
      </c>
      <c r="F21" s="58" t="s">
        <v>87</v>
      </c>
      <c r="G21" s="59" t="s">
        <v>107</v>
      </c>
      <c r="H21" s="60" t="s">
        <v>89</v>
      </c>
      <c r="I21" s="61" t="s">
        <v>107</v>
      </c>
      <c r="J21" s="62" t="s">
        <v>108</v>
      </c>
      <c r="K21" s="63" t="s">
        <v>87</v>
      </c>
      <c r="L21" s="64" t="s">
        <v>109</v>
      </c>
      <c r="M21" s="79"/>
    </row>
    <row r="22" spans="1:13" ht="225" x14ac:dyDescent="0.2">
      <c r="A22" s="16" t="s">
        <v>19</v>
      </c>
      <c r="B22" s="80" t="s">
        <v>20</v>
      </c>
      <c r="C22" s="75" t="s">
        <v>28</v>
      </c>
      <c r="D22" s="71" t="s">
        <v>110</v>
      </c>
      <c r="E22" s="72" t="s">
        <v>86</v>
      </c>
      <c r="F22" s="73" t="s">
        <v>87</v>
      </c>
      <c r="G22" s="74" t="s">
        <v>111</v>
      </c>
      <c r="H22" s="75" t="s">
        <v>89</v>
      </c>
      <c r="I22" s="81" t="s">
        <v>112</v>
      </c>
      <c r="J22" s="82" t="s">
        <v>113</v>
      </c>
      <c r="K22" s="77" t="s">
        <v>87</v>
      </c>
      <c r="L22" s="73"/>
      <c r="M22" s="78"/>
    </row>
    <row r="23" spans="1:13" ht="266" x14ac:dyDescent="0.2">
      <c r="A23" s="16" t="s">
        <v>19</v>
      </c>
      <c r="B23" s="80" t="s">
        <v>20</v>
      </c>
      <c r="C23" s="75" t="s">
        <v>28</v>
      </c>
      <c r="D23" s="83" t="s">
        <v>114</v>
      </c>
      <c r="E23" s="83" t="s">
        <v>30</v>
      </c>
      <c r="F23" s="67" t="s">
        <v>115</v>
      </c>
      <c r="G23" s="83" t="s">
        <v>116</v>
      </c>
      <c r="H23" s="84" t="s">
        <v>26</v>
      </c>
      <c r="I23" s="83" t="s">
        <v>117</v>
      </c>
      <c r="J23" s="85" t="s">
        <v>118</v>
      </c>
      <c r="K23" s="67" t="s">
        <v>115</v>
      </c>
      <c r="L23" s="83" t="s">
        <v>119</v>
      </c>
      <c r="M23" s="86"/>
    </row>
    <row r="24" spans="1:13" ht="294" x14ac:dyDescent="0.2">
      <c r="A24" s="16" t="s">
        <v>19</v>
      </c>
      <c r="B24" s="80" t="s">
        <v>20</v>
      </c>
      <c r="C24" s="87" t="s">
        <v>42</v>
      </c>
      <c r="D24" s="88" t="s">
        <v>120</v>
      </c>
      <c r="E24" s="88" t="s">
        <v>23</v>
      </c>
      <c r="F24" s="67" t="s">
        <v>115</v>
      </c>
      <c r="G24" s="88" t="s">
        <v>121</v>
      </c>
      <c r="H24" s="89" t="s">
        <v>26</v>
      </c>
      <c r="I24" s="88" t="s">
        <v>122</v>
      </c>
      <c r="J24" s="90" t="s">
        <v>123</v>
      </c>
      <c r="K24" s="67" t="s">
        <v>115</v>
      </c>
      <c r="L24" s="88" t="s">
        <v>124</v>
      </c>
      <c r="M24" s="91"/>
    </row>
    <row r="25" spans="1:13" ht="409" x14ac:dyDescent="0.2">
      <c r="A25" s="16" t="s">
        <v>19</v>
      </c>
      <c r="B25" s="80" t="s">
        <v>20</v>
      </c>
      <c r="C25" s="92" t="s">
        <v>82</v>
      </c>
      <c r="D25" s="88" t="s">
        <v>125</v>
      </c>
      <c r="E25" s="88" t="s">
        <v>126</v>
      </c>
      <c r="F25" s="67" t="s">
        <v>115</v>
      </c>
      <c r="G25" s="88" t="s">
        <v>127</v>
      </c>
      <c r="H25" s="88" t="s">
        <v>128</v>
      </c>
      <c r="I25" s="88" t="s">
        <v>127</v>
      </c>
      <c r="J25" s="90" t="s">
        <v>123</v>
      </c>
      <c r="K25" s="67" t="s">
        <v>115</v>
      </c>
      <c r="L25" s="88" t="s">
        <v>129</v>
      </c>
      <c r="M25" s="91"/>
    </row>
    <row r="26" spans="1:13" ht="105" x14ac:dyDescent="0.2">
      <c r="A26" s="16" t="s">
        <v>19</v>
      </c>
      <c r="B26" s="67" t="s">
        <v>3234</v>
      </c>
      <c r="C26" s="67" t="s">
        <v>21</v>
      </c>
      <c r="D26" s="67" t="s">
        <v>3235</v>
      </c>
      <c r="E26" s="67" t="s">
        <v>3236</v>
      </c>
      <c r="F26" s="67" t="s">
        <v>3247</v>
      </c>
      <c r="G26" s="67" t="s">
        <v>25</v>
      </c>
      <c r="H26" s="67" t="s">
        <v>128</v>
      </c>
      <c r="I26" s="67" t="s">
        <v>3237</v>
      </c>
      <c r="J26" s="67" t="s">
        <v>27</v>
      </c>
      <c r="K26" s="67" t="s">
        <v>3247</v>
      </c>
      <c r="L26" s="67" t="s">
        <v>3238</v>
      </c>
      <c r="M26" s="119"/>
    </row>
    <row r="27" spans="1:13" ht="141" customHeight="1" x14ac:dyDescent="0.2">
      <c r="A27" s="16" t="s">
        <v>19</v>
      </c>
      <c r="B27" s="67" t="s">
        <v>3234</v>
      </c>
      <c r="C27" s="67" t="s">
        <v>28</v>
      </c>
      <c r="D27" s="67" t="s">
        <v>3249</v>
      </c>
      <c r="E27" s="67" t="s">
        <v>30</v>
      </c>
      <c r="F27" s="67" t="s">
        <v>3247</v>
      </c>
      <c r="G27" s="67" t="s">
        <v>25</v>
      </c>
      <c r="H27" s="67" t="s">
        <v>128</v>
      </c>
      <c r="I27" s="67" t="s">
        <v>3239</v>
      </c>
      <c r="J27" s="67" t="s">
        <v>3248</v>
      </c>
      <c r="K27" s="67" t="s">
        <v>3247</v>
      </c>
      <c r="L27" s="67"/>
      <c r="M27" s="120"/>
    </row>
    <row r="28" spans="1:13" ht="108" customHeight="1" x14ac:dyDescent="0.2">
      <c r="A28" s="16" t="s">
        <v>19</v>
      </c>
      <c r="B28" s="67" t="s">
        <v>3234</v>
      </c>
      <c r="C28" s="67" t="s">
        <v>48</v>
      </c>
      <c r="D28" s="67" t="s">
        <v>3240</v>
      </c>
      <c r="E28" s="67" t="s">
        <v>3236</v>
      </c>
      <c r="F28" s="67" t="s">
        <v>3247</v>
      </c>
      <c r="G28" s="67" t="s">
        <v>3241</v>
      </c>
      <c r="H28" s="67" t="s">
        <v>128</v>
      </c>
      <c r="I28" s="67" t="s">
        <v>3242</v>
      </c>
      <c r="J28" s="67" t="s">
        <v>3248</v>
      </c>
      <c r="K28" s="67" t="s">
        <v>3247</v>
      </c>
      <c r="L28" s="67"/>
      <c r="M28" s="121"/>
    </row>
    <row r="29" spans="1:13" ht="238" customHeight="1" x14ac:dyDescent="0.2">
      <c r="A29" s="16" t="s">
        <v>19</v>
      </c>
      <c r="B29" s="67" t="s">
        <v>3234</v>
      </c>
      <c r="C29" s="67" t="s">
        <v>21</v>
      </c>
      <c r="D29" s="67" t="s">
        <v>3243</v>
      </c>
      <c r="E29" s="67" t="s">
        <v>30</v>
      </c>
      <c r="F29" s="67" t="s">
        <v>3247</v>
      </c>
      <c r="G29" s="67" t="s">
        <v>3244</v>
      </c>
      <c r="H29" s="67" t="s">
        <v>3245</v>
      </c>
      <c r="I29" s="67" t="s">
        <v>3246</v>
      </c>
      <c r="J29" s="67" t="s">
        <v>3248</v>
      </c>
      <c r="K29" s="67" t="s">
        <v>3247</v>
      </c>
      <c r="L29" s="67"/>
      <c r="M29" s="122"/>
    </row>
    <row r="30" spans="1:13" ht="238" customHeight="1" x14ac:dyDescent="0.2">
      <c r="A30" s="16" t="s">
        <v>19</v>
      </c>
      <c r="B30" s="42" t="s">
        <v>20</v>
      </c>
      <c r="C30" s="42" t="s">
        <v>28</v>
      </c>
      <c r="D30" s="42" t="s">
        <v>3250</v>
      </c>
      <c r="E30" s="42" t="s">
        <v>23</v>
      </c>
      <c r="F30" s="42" t="s">
        <v>2115</v>
      </c>
      <c r="G30" s="42" t="s">
        <v>3251</v>
      </c>
      <c r="H30" s="42" t="s">
        <v>26</v>
      </c>
      <c r="I30" s="42" t="s">
        <v>3345</v>
      </c>
      <c r="J30" s="124" t="s">
        <v>3252</v>
      </c>
      <c r="K30" s="42" t="s">
        <v>2115</v>
      </c>
      <c r="L30" s="42" t="s">
        <v>3254</v>
      </c>
      <c r="M30" s="123" t="s">
        <v>3255</v>
      </c>
    </row>
    <row r="31" spans="1:13" ht="238" customHeight="1" x14ac:dyDescent="0.2">
      <c r="A31" s="16" t="s">
        <v>19</v>
      </c>
      <c r="B31" s="42" t="s">
        <v>20</v>
      </c>
      <c r="C31" s="42" t="s">
        <v>3256</v>
      </c>
      <c r="D31" s="42" t="s">
        <v>3346</v>
      </c>
      <c r="E31" s="42" t="s">
        <v>30</v>
      </c>
      <c r="F31" s="42" t="s">
        <v>2115</v>
      </c>
      <c r="G31" s="42" t="s">
        <v>137</v>
      </c>
      <c r="H31" s="42" t="s">
        <v>26</v>
      </c>
      <c r="I31" s="42" t="s">
        <v>3257</v>
      </c>
      <c r="J31" s="124" t="s">
        <v>3253</v>
      </c>
      <c r="K31" s="42" t="s">
        <v>2115</v>
      </c>
      <c r="L31" s="42" t="s">
        <v>3258</v>
      </c>
      <c r="M31" s="123" t="s">
        <v>3259</v>
      </c>
    </row>
    <row r="32" spans="1:13" ht="238" customHeight="1" x14ac:dyDescent="0.2">
      <c r="A32" s="16" t="s">
        <v>19</v>
      </c>
      <c r="B32" s="42" t="s">
        <v>20</v>
      </c>
      <c r="C32" s="42" t="s">
        <v>3347</v>
      </c>
      <c r="D32" s="42" t="s">
        <v>3261</v>
      </c>
      <c r="E32" s="42" t="s">
        <v>3348</v>
      </c>
      <c r="F32" s="42" t="s">
        <v>2115</v>
      </c>
      <c r="G32" s="42" t="s">
        <v>25</v>
      </c>
      <c r="H32" s="42" t="s">
        <v>26</v>
      </c>
      <c r="I32" s="42" t="s">
        <v>3262</v>
      </c>
      <c r="J32" s="125" t="s">
        <v>3260</v>
      </c>
      <c r="K32" s="42" t="s">
        <v>2115</v>
      </c>
      <c r="L32" s="42" t="s">
        <v>3264</v>
      </c>
      <c r="M32" s="123" t="s">
        <v>3255</v>
      </c>
    </row>
    <row r="33" spans="1:13" ht="238" customHeight="1" x14ac:dyDescent="0.2">
      <c r="A33" s="16" t="s">
        <v>19</v>
      </c>
      <c r="B33" s="42" t="s">
        <v>20</v>
      </c>
      <c r="C33" s="42" t="s">
        <v>3347</v>
      </c>
      <c r="D33" s="42" t="s">
        <v>3349</v>
      </c>
      <c r="E33" s="42" t="s">
        <v>3350</v>
      </c>
      <c r="F33" s="42" t="s">
        <v>2115</v>
      </c>
      <c r="G33" s="42" t="s">
        <v>3266</v>
      </c>
      <c r="H33" s="42" t="s">
        <v>26</v>
      </c>
      <c r="I33" s="42" t="s">
        <v>3267</v>
      </c>
      <c r="J33" s="125" t="s">
        <v>3263</v>
      </c>
      <c r="K33" s="42" t="s">
        <v>2115</v>
      </c>
      <c r="L33" s="42" t="s">
        <v>3351</v>
      </c>
      <c r="M33" s="123" t="s">
        <v>3255</v>
      </c>
    </row>
    <row r="34" spans="1:13" ht="238" customHeight="1" x14ac:dyDescent="0.2">
      <c r="A34" s="16" t="s">
        <v>19</v>
      </c>
      <c r="B34" s="42" t="s">
        <v>20</v>
      </c>
      <c r="C34" s="42" t="s">
        <v>3269</v>
      </c>
      <c r="D34" s="42" t="s">
        <v>3270</v>
      </c>
      <c r="E34" s="42" t="s">
        <v>23</v>
      </c>
      <c r="F34" s="42" t="s">
        <v>2115</v>
      </c>
      <c r="G34" s="42" t="s">
        <v>25</v>
      </c>
      <c r="H34" s="42" t="s">
        <v>26</v>
      </c>
      <c r="I34" s="42" t="s">
        <v>3271</v>
      </c>
      <c r="J34" s="125" t="s">
        <v>3265</v>
      </c>
      <c r="K34" s="42" t="s">
        <v>2115</v>
      </c>
      <c r="L34" s="42" t="s">
        <v>3273</v>
      </c>
      <c r="M34" s="123" t="s">
        <v>3274</v>
      </c>
    </row>
    <row r="35" spans="1:13" ht="238" customHeight="1" x14ac:dyDescent="0.2">
      <c r="A35" s="16" t="s">
        <v>19</v>
      </c>
      <c r="B35" s="42" t="s">
        <v>20</v>
      </c>
      <c r="C35" s="42" t="s">
        <v>3347</v>
      </c>
      <c r="D35" s="42" t="s">
        <v>3352</v>
      </c>
      <c r="E35" s="42" t="s">
        <v>3350</v>
      </c>
      <c r="F35" s="42" t="s">
        <v>2115</v>
      </c>
      <c r="G35" s="42" t="s">
        <v>3266</v>
      </c>
      <c r="H35" s="42" t="s">
        <v>26</v>
      </c>
      <c r="I35" s="42" t="s">
        <v>3275</v>
      </c>
      <c r="J35" s="125" t="s">
        <v>3268</v>
      </c>
      <c r="K35" s="42" t="s">
        <v>2115</v>
      </c>
      <c r="L35" s="42" t="s">
        <v>3353</v>
      </c>
      <c r="M35" s="123" t="s">
        <v>3255</v>
      </c>
    </row>
    <row r="36" spans="1:13" ht="238" customHeight="1" x14ac:dyDescent="0.2">
      <c r="A36" s="16" t="s">
        <v>19</v>
      </c>
      <c r="B36" s="42" t="s">
        <v>20</v>
      </c>
      <c r="C36" s="42" t="s">
        <v>3347</v>
      </c>
      <c r="D36" s="42" t="s">
        <v>3277</v>
      </c>
      <c r="E36" s="42" t="s">
        <v>23</v>
      </c>
      <c r="F36" s="42" t="s">
        <v>2115</v>
      </c>
      <c r="G36" s="42" t="s">
        <v>3266</v>
      </c>
      <c r="H36" s="42" t="s">
        <v>26</v>
      </c>
      <c r="I36" s="42" t="s">
        <v>3278</v>
      </c>
      <c r="J36" s="125" t="s">
        <v>3272</v>
      </c>
      <c r="K36" s="42" t="s">
        <v>2115</v>
      </c>
      <c r="L36" s="42" t="s">
        <v>3280</v>
      </c>
      <c r="M36" s="123" t="s">
        <v>3281</v>
      </c>
    </row>
    <row r="37" spans="1:13" ht="238" customHeight="1" x14ac:dyDescent="0.2">
      <c r="A37" s="16" t="s">
        <v>19</v>
      </c>
      <c r="B37" s="42" t="s">
        <v>20</v>
      </c>
      <c r="C37" s="42" t="s">
        <v>3347</v>
      </c>
      <c r="D37" s="42" t="s">
        <v>3282</v>
      </c>
      <c r="E37" s="42" t="s">
        <v>3350</v>
      </c>
      <c r="F37" s="42" t="s">
        <v>2115</v>
      </c>
      <c r="G37" s="42" t="s">
        <v>3244</v>
      </c>
      <c r="H37" s="42" t="s">
        <v>26</v>
      </c>
      <c r="I37" s="42" t="s">
        <v>3283</v>
      </c>
      <c r="J37" s="125" t="s">
        <v>3276</v>
      </c>
      <c r="K37" s="42" t="s">
        <v>2115</v>
      </c>
      <c r="L37" s="42" t="s">
        <v>3285</v>
      </c>
      <c r="M37" s="123" t="s">
        <v>3255</v>
      </c>
    </row>
    <row r="38" spans="1:13" ht="238" customHeight="1" x14ac:dyDescent="0.2">
      <c r="A38" s="16" t="s">
        <v>19</v>
      </c>
      <c r="B38" s="42" t="s">
        <v>20</v>
      </c>
      <c r="C38" s="42" t="s">
        <v>3347</v>
      </c>
      <c r="D38" s="42" t="s">
        <v>3286</v>
      </c>
      <c r="E38" s="42" t="s">
        <v>3350</v>
      </c>
      <c r="F38" s="42" t="s">
        <v>2115</v>
      </c>
      <c r="G38" s="42" t="s">
        <v>3244</v>
      </c>
      <c r="H38" s="42" t="s">
        <v>26</v>
      </c>
      <c r="I38" s="42" t="s">
        <v>3287</v>
      </c>
      <c r="J38" s="125" t="s">
        <v>3279</v>
      </c>
      <c r="K38" s="42" t="s">
        <v>2115</v>
      </c>
      <c r="L38" s="42" t="s">
        <v>3289</v>
      </c>
      <c r="M38" s="123" t="s">
        <v>3255</v>
      </c>
    </row>
    <row r="39" spans="1:13" ht="238" customHeight="1" x14ac:dyDescent="0.2">
      <c r="A39" s="16" t="s">
        <v>19</v>
      </c>
      <c r="B39" s="42" t="s">
        <v>20</v>
      </c>
      <c r="C39" s="42" t="s">
        <v>3347</v>
      </c>
      <c r="D39" s="42" t="s">
        <v>3354</v>
      </c>
      <c r="E39" s="42" t="s">
        <v>3350</v>
      </c>
      <c r="F39" s="42" t="s">
        <v>2115</v>
      </c>
      <c r="G39" s="42" t="s">
        <v>3244</v>
      </c>
      <c r="H39" s="42" t="s">
        <v>26</v>
      </c>
      <c r="I39" s="42" t="s">
        <v>3290</v>
      </c>
      <c r="J39" s="125" t="s">
        <v>3284</v>
      </c>
      <c r="K39" s="42" t="s">
        <v>2115</v>
      </c>
      <c r="L39" s="42" t="s">
        <v>3292</v>
      </c>
      <c r="M39" s="123" t="s">
        <v>3255</v>
      </c>
    </row>
    <row r="40" spans="1:13" ht="238" customHeight="1" x14ac:dyDescent="0.2">
      <c r="A40" s="16" t="s">
        <v>19</v>
      </c>
      <c r="B40" s="42" t="s">
        <v>20</v>
      </c>
      <c r="C40" s="42" t="s">
        <v>3347</v>
      </c>
      <c r="D40" s="42" t="s">
        <v>3293</v>
      </c>
      <c r="E40" s="42" t="s">
        <v>23</v>
      </c>
      <c r="F40" s="42" t="s">
        <v>2115</v>
      </c>
      <c r="G40" s="42" t="s">
        <v>3244</v>
      </c>
      <c r="H40" s="42" t="s">
        <v>26</v>
      </c>
      <c r="I40" s="42" t="s">
        <v>3294</v>
      </c>
      <c r="J40" s="125" t="s">
        <v>3288</v>
      </c>
      <c r="K40" s="42" t="s">
        <v>2115</v>
      </c>
      <c r="L40" s="42" t="s">
        <v>3296</v>
      </c>
      <c r="M40" s="123" t="s">
        <v>3297</v>
      </c>
    </row>
    <row r="41" spans="1:13" ht="238" customHeight="1" x14ac:dyDescent="0.2">
      <c r="A41" s="16" t="s">
        <v>19</v>
      </c>
      <c r="B41" s="42" t="s">
        <v>20</v>
      </c>
      <c r="C41" s="42" t="s">
        <v>3347</v>
      </c>
      <c r="D41" s="42" t="s">
        <v>3298</v>
      </c>
      <c r="E41" s="42" t="s">
        <v>3350</v>
      </c>
      <c r="F41" s="42" t="s">
        <v>2115</v>
      </c>
      <c r="G41" s="42" t="s">
        <v>3299</v>
      </c>
      <c r="H41" s="42" t="s">
        <v>26</v>
      </c>
      <c r="I41" s="42" t="s">
        <v>3300</v>
      </c>
      <c r="J41" s="125" t="s">
        <v>3291</v>
      </c>
      <c r="K41" s="42" t="s">
        <v>2115</v>
      </c>
      <c r="L41" s="42" t="s">
        <v>3302</v>
      </c>
      <c r="M41" s="123" t="s">
        <v>3255</v>
      </c>
    </row>
    <row r="42" spans="1:13" ht="238" customHeight="1" x14ac:dyDescent="0.2">
      <c r="A42" s="16" t="s">
        <v>19</v>
      </c>
      <c r="B42" s="42" t="s">
        <v>20</v>
      </c>
      <c r="C42" s="42" t="s">
        <v>54</v>
      </c>
      <c r="D42" s="42" t="s">
        <v>3303</v>
      </c>
      <c r="E42" s="42" t="s">
        <v>3350</v>
      </c>
      <c r="F42" s="42" t="s">
        <v>2115</v>
      </c>
      <c r="G42" s="42" t="s">
        <v>3299</v>
      </c>
      <c r="H42" s="42" t="s">
        <v>26</v>
      </c>
      <c r="I42" s="42" t="s">
        <v>3304</v>
      </c>
      <c r="J42" s="125" t="s">
        <v>3295</v>
      </c>
      <c r="K42" s="42" t="s">
        <v>2115</v>
      </c>
      <c r="L42" s="42" t="s">
        <v>3307</v>
      </c>
      <c r="M42" s="123" t="s">
        <v>3308</v>
      </c>
    </row>
    <row r="43" spans="1:13" ht="238" customHeight="1" x14ac:dyDescent="0.2">
      <c r="A43" s="16" t="s">
        <v>19</v>
      </c>
      <c r="B43" s="42" t="s">
        <v>20</v>
      </c>
      <c r="C43" s="42" t="s">
        <v>54</v>
      </c>
      <c r="D43" s="42" t="s">
        <v>3309</v>
      </c>
      <c r="E43" s="42" t="s">
        <v>3350</v>
      </c>
      <c r="F43" s="42" t="s">
        <v>2115</v>
      </c>
      <c r="G43" s="42" t="s">
        <v>3299</v>
      </c>
      <c r="H43" s="42" t="s">
        <v>26</v>
      </c>
      <c r="I43" s="42" t="s">
        <v>3310</v>
      </c>
      <c r="J43" s="125" t="s">
        <v>3301</v>
      </c>
      <c r="K43" s="42" t="s">
        <v>2115</v>
      </c>
      <c r="L43" s="42" t="s">
        <v>3312</v>
      </c>
      <c r="M43" s="123" t="s">
        <v>3313</v>
      </c>
    </row>
    <row r="44" spans="1:13" ht="238" customHeight="1" x14ac:dyDescent="0.2">
      <c r="A44" s="16" t="s">
        <v>19</v>
      </c>
      <c r="B44" s="42" t="s">
        <v>20</v>
      </c>
      <c r="C44" s="42" t="s">
        <v>3347</v>
      </c>
      <c r="D44" s="42" t="s">
        <v>3314</v>
      </c>
      <c r="E44" s="42" t="s">
        <v>3350</v>
      </c>
      <c r="F44" s="42" t="s">
        <v>2115</v>
      </c>
      <c r="G44" s="42" t="s">
        <v>3299</v>
      </c>
      <c r="H44" s="42" t="s">
        <v>26</v>
      </c>
      <c r="I44" s="42" t="s">
        <v>3315</v>
      </c>
      <c r="J44" s="125" t="s">
        <v>3305</v>
      </c>
      <c r="K44" s="42" t="s">
        <v>2115</v>
      </c>
      <c r="L44" s="42" t="s">
        <v>59</v>
      </c>
      <c r="M44" s="123" t="s">
        <v>2115</v>
      </c>
    </row>
    <row r="45" spans="1:13" ht="238" customHeight="1" x14ac:dyDescent="0.2">
      <c r="A45" s="16" t="s">
        <v>19</v>
      </c>
      <c r="B45" s="42" t="s">
        <v>20</v>
      </c>
      <c r="C45" s="42" t="s">
        <v>54</v>
      </c>
      <c r="D45" s="42" t="s">
        <v>3355</v>
      </c>
      <c r="E45" s="42" t="s">
        <v>3350</v>
      </c>
      <c r="F45" s="42" t="s">
        <v>2115</v>
      </c>
      <c r="G45" s="42" t="s">
        <v>3299</v>
      </c>
      <c r="H45" s="42" t="s">
        <v>26</v>
      </c>
      <c r="I45" s="42" t="s">
        <v>3317</v>
      </c>
      <c r="J45" s="126"/>
      <c r="K45" s="42" t="s">
        <v>2115</v>
      </c>
      <c r="L45" s="42" t="s">
        <v>3319</v>
      </c>
      <c r="M45" s="123" t="s">
        <v>3320</v>
      </c>
    </row>
    <row r="46" spans="1:13" ht="238" customHeight="1" x14ac:dyDescent="0.2">
      <c r="A46" s="16" t="s">
        <v>19</v>
      </c>
      <c r="B46" s="42" t="s">
        <v>20</v>
      </c>
      <c r="C46" s="42" t="s">
        <v>3347</v>
      </c>
      <c r="D46" s="42" t="s">
        <v>3321</v>
      </c>
      <c r="E46" s="42" t="s">
        <v>23</v>
      </c>
      <c r="F46" s="42" t="s">
        <v>2115</v>
      </c>
      <c r="G46" s="42" t="s">
        <v>3299</v>
      </c>
      <c r="H46" s="42" t="s">
        <v>26</v>
      </c>
      <c r="I46" s="42" t="s">
        <v>3317</v>
      </c>
      <c r="J46" s="125" t="s">
        <v>3306</v>
      </c>
      <c r="K46" s="42" t="s">
        <v>2115</v>
      </c>
      <c r="L46" s="42" t="s">
        <v>3322</v>
      </c>
      <c r="M46" s="123" t="s">
        <v>3259</v>
      </c>
    </row>
    <row r="47" spans="1:13" ht="238" customHeight="1" x14ac:dyDescent="0.2">
      <c r="A47" s="16" t="s">
        <v>19</v>
      </c>
      <c r="B47" s="42" t="s">
        <v>20</v>
      </c>
      <c r="C47" s="42" t="s">
        <v>3347</v>
      </c>
      <c r="D47" s="42" t="s">
        <v>3323</v>
      </c>
      <c r="E47" s="42" t="s">
        <v>23</v>
      </c>
      <c r="F47" s="42" t="s">
        <v>2115</v>
      </c>
      <c r="G47" s="42" t="s">
        <v>3299</v>
      </c>
      <c r="H47" s="42" t="s">
        <v>26</v>
      </c>
      <c r="I47" s="42" t="s">
        <v>3324</v>
      </c>
      <c r="J47" s="125" t="s">
        <v>3311</v>
      </c>
      <c r="K47" s="42" t="s">
        <v>2115</v>
      </c>
      <c r="L47" s="42" t="s">
        <v>3326</v>
      </c>
      <c r="M47" s="123" t="s">
        <v>3327</v>
      </c>
    </row>
    <row r="48" spans="1:13" ht="238" customHeight="1" x14ac:dyDescent="0.2">
      <c r="A48" s="16" t="s">
        <v>19</v>
      </c>
      <c r="B48" s="42" t="s">
        <v>20</v>
      </c>
      <c r="C48" s="42" t="s">
        <v>54</v>
      </c>
      <c r="D48" s="42" t="s">
        <v>3356</v>
      </c>
      <c r="E48" s="42" t="s">
        <v>3350</v>
      </c>
      <c r="F48" s="42" t="s">
        <v>2115</v>
      </c>
      <c r="G48" s="42" t="s">
        <v>3299</v>
      </c>
      <c r="H48" s="42" t="s">
        <v>26</v>
      </c>
      <c r="I48" s="42" t="s">
        <v>3328</v>
      </c>
      <c r="J48" s="125" t="s">
        <v>3316</v>
      </c>
      <c r="K48" s="42" t="s">
        <v>2115</v>
      </c>
      <c r="L48" s="42" t="s">
        <v>3330</v>
      </c>
      <c r="M48" s="123" t="s">
        <v>3331</v>
      </c>
    </row>
    <row r="49" spans="1:13" ht="238" customHeight="1" x14ac:dyDescent="0.2">
      <c r="A49" s="16" t="s">
        <v>19</v>
      </c>
      <c r="B49" s="42" t="s">
        <v>20</v>
      </c>
      <c r="C49" s="42" t="s">
        <v>3347</v>
      </c>
      <c r="D49" s="42" t="s">
        <v>3332</v>
      </c>
      <c r="E49" s="42" t="s">
        <v>23</v>
      </c>
      <c r="F49" s="42" t="s">
        <v>2115</v>
      </c>
      <c r="G49" s="42" t="s">
        <v>3333</v>
      </c>
      <c r="H49" s="42" t="s">
        <v>26</v>
      </c>
      <c r="I49" s="42" t="s">
        <v>3334</v>
      </c>
      <c r="J49" s="126"/>
      <c r="K49" s="42" t="s">
        <v>2115</v>
      </c>
      <c r="L49" s="42" t="s">
        <v>3357</v>
      </c>
      <c r="M49" s="123" t="s">
        <v>3335</v>
      </c>
    </row>
    <row r="50" spans="1:13" ht="238" customHeight="1" x14ac:dyDescent="0.2">
      <c r="A50" s="16" t="s">
        <v>19</v>
      </c>
      <c r="B50" s="42" t="s">
        <v>20</v>
      </c>
      <c r="C50" s="42" t="s">
        <v>54</v>
      </c>
      <c r="D50" s="42" t="s">
        <v>3358</v>
      </c>
      <c r="E50" s="42" t="s">
        <v>3350</v>
      </c>
      <c r="F50" s="42" t="s">
        <v>2115</v>
      </c>
      <c r="G50" s="42" t="s">
        <v>3333</v>
      </c>
      <c r="H50" s="42" t="s">
        <v>26</v>
      </c>
      <c r="I50" s="42" t="s">
        <v>3336</v>
      </c>
      <c r="J50" s="125" t="s">
        <v>3318</v>
      </c>
      <c r="K50" s="42" t="s">
        <v>2115</v>
      </c>
      <c r="L50" s="42" t="s">
        <v>3337</v>
      </c>
      <c r="M50" s="123" t="s">
        <v>3255</v>
      </c>
    </row>
    <row r="51" spans="1:13" ht="238" customHeight="1" x14ac:dyDescent="0.2">
      <c r="A51" s="16" t="s">
        <v>19</v>
      </c>
      <c r="B51" s="42" t="s">
        <v>20</v>
      </c>
      <c r="C51" s="42" t="s">
        <v>3347</v>
      </c>
      <c r="D51" s="42" t="s">
        <v>3338</v>
      </c>
      <c r="E51" s="42" t="s">
        <v>23</v>
      </c>
      <c r="F51" s="42" t="s">
        <v>2115</v>
      </c>
      <c r="G51" s="42" t="s">
        <v>3333</v>
      </c>
      <c r="H51" s="42" t="s">
        <v>26</v>
      </c>
      <c r="I51" s="42" t="s">
        <v>3339</v>
      </c>
      <c r="J51" s="125" t="s">
        <v>3325</v>
      </c>
      <c r="K51" s="42" t="s">
        <v>2115</v>
      </c>
      <c r="L51" s="42" t="s">
        <v>3359</v>
      </c>
      <c r="M51" s="123" t="s">
        <v>3340</v>
      </c>
    </row>
    <row r="52" spans="1:13" ht="238" customHeight="1" x14ac:dyDescent="0.2">
      <c r="A52" s="16" t="s">
        <v>19</v>
      </c>
      <c r="B52" s="42" t="s">
        <v>20</v>
      </c>
      <c r="C52" s="42" t="s">
        <v>54</v>
      </c>
      <c r="D52" s="42" t="s">
        <v>3341</v>
      </c>
      <c r="E52" s="42" t="s">
        <v>3350</v>
      </c>
      <c r="F52" s="42" t="s">
        <v>2115</v>
      </c>
      <c r="G52" s="42" t="s">
        <v>3342</v>
      </c>
      <c r="H52" s="42" t="s">
        <v>26</v>
      </c>
      <c r="I52" s="42" t="s">
        <v>3343</v>
      </c>
      <c r="J52" s="125" t="s">
        <v>3329</v>
      </c>
      <c r="K52" s="42" t="s">
        <v>2115</v>
      </c>
      <c r="L52" s="42" t="s">
        <v>3344</v>
      </c>
      <c r="M52" s="123" t="s">
        <v>3255</v>
      </c>
    </row>
    <row r="53" spans="1:13" ht="238" customHeight="1" x14ac:dyDescent="0.2">
      <c r="A53" s="16" t="s">
        <v>19</v>
      </c>
      <c r="B53" s="42" t="s">
        <v>20</v>
      </c>
      <c r="C53" s="42" t="s">
        <v>3360</v>
      </c>
      <c r="D53" s="42" t="s">
        <v>3361</v>
      </c>
      <c r="E53" s="42" t="s">
        <v>3362</v>
      </c>
      <c r="F53" s="42" t="s">
        <v>3363</v>
      </c>
      <c r="G53" s="42" t="s">
        <v>25</v>
      </c>
      <c r="H53" s="42" t="s">
        <v>26</v>
      </c>
      <c r="I53" s="42" t="s">
        <v>3364</v>
      </c>
      <c r="J53" s="125" t="s">
        <v>3365</v>
      </c>
      <c r="K53" s="42" t="s">
        <v>3363</v>
      </c>
      <c r="L53" s="42" t="s">
        <v>3442</v>
      </c>
      <c r="M53" s="123"/>
    </row>
    <row r="54" spans="1:13" ht="238" customHeight="1" x14ac:dyDescent="0.2">
      <c r="A54" s="16" t="s">
        <v>19</v>
      </c>
      <c r="B54" s="42" t="s">
        <v>20</v>
      </c>
      <c r="C54" s="42" t="s">
        <v>3366</v>
      </c>
      <c r="D54" s="42" t="s">
        <v>3367</v>
      </c>
      <c r="E54" s="42" t="s">
        <v>3368</v>
      </c>
      <c r="F54" s="42" t="s">
        <v>3363</v>
      </c>
      <c r="G54" s="42" t="s">
        <v>3369</v>
      </c>
      <c r="H54" s="42" t="s">
        <v>26</v>
      </c>
      <c r="I54" s="42" t="s">
        <v>3370</v>
      </c>
      <c r="J54" s="125" t="s">
        <v>3371</v>
      </c>
      <c r="K54" s="42" t="s">
        <v>3363</v>
      </c>
      <c r="L54" s="42" t="s">
        <v>3372</v>
      </c>
      <c r="M54" s="123"/>
    </row>
    <row r="55" spans="1:13" ht="238" customHeight="1" x14ac:dyDescent="0.2">
      <c r="A55" s="16" t="s">
        <v>19</v>
      </c>
      <c r="B55" s="42" t="s">
        <v>20</v>
      </c>
      <c r="C55" s="42" t="s">
        <v>3366</v>
      </c>
      <c r="D55" s="42" t="s">
        <v>3373</v>
      </c>
      <c r="E55" s="42" t="s">
        <v>3368</v>
      </c>
      <c r="F55" s="42" t="s">
        <v>3363</v>
      </c>
      <c r="G55" s="42" t="s">
        <v>3369</v>
      </c>
      <c r="H55" s="42" t="s">
        <v>26</v>
      </c>
      <c r="I55" s="42" t="s">
        <v>3443</v>
      </c>
      <c r="J55" s="125" t="s">
        <v>3374</v>
      </c>
      <c r="K55" s="42" t="s">
        <v>3363</v>
      </c>
      <c r="L55" s="42" t="s">
        <v>3372</v>
      </c>
      <c r="M55" s="123"/>
    </row>
    <row r="56" spans="1:13" ht="238" customHeight="1" x14ac:dyDescent="0.2">
      <c r="A56" s="16" t="s">
        <v>19</v>
      </c>
      <c r="B56" s="42" t="s">
        <v>20</v>
      </c>
      <c r="C56" s="42" t="s">
        <v>3375</v>
      </c>
      <c r="D56" s="42" t="s">
        <v>3376</v>
      </c>
      <c r="E56" s="42" t="s">
        <v>3444</v>
      </c>
      <c r="F56" s="42" t="s">
        <v>3363</v>
      </c>
      <c r="G56" s="42" t="s">
        <v>3369</v>
      </c>
      <c r="H56" s="42" t="s">
        <v>26</v>
      </c>
      <c r="I56" s="42" t="s">
        <v>3377</v>
      </c>
      <c r="J56" s="125" t="s">
        <v>3378</v>
      </c>
      <c r="K56" s="42" t="s">
        <v>3363</v>
      </c>
      <c r="L56" s="42" t="s">
        <v>3379</v>
      </c>
      <c r="M56" s="123"/>
    </row>
    <row r="57" spans="1:13" ht="238" customHeight="1" x14ac:dyDescent="0.2">
      <c r="A57" s="16" t="s">
        <v>19</v>
      </c>
      <c r="B57" s="42" t="s">
        <v>20</v>
      </c>
      <c r="C57" s="42" t="s">
        <v>3380</v>
      </c>
      <c r="D57" s="42" t="s">
        <v>3381</v>
      </c>
      <c r="E57" s="42" t="s">
        <v>3444</v>
      </c>
      <c r="F57" s="42" t="s">
        <v>3363</v>
      </c>
      <c r="G57" s="42" t="s">
        <v>3382</v>
      </c>
      <c r="H57" s="42" t="s">
        <v>26</v>
      </c>
      <c r="I57" s="42" t="s">
        <v>3383</v>
      </c>
      <c r="J57" s="125" t="s">
        <v>3384</v>
      </c>
      <c r="K57" s="42" t="s">
        <v>3363</v>
      </c>
      <c r="L57" s="42" t="s">
        <v>3379</v>
      </c>
      <c r="M57" s="123"/>
    </row>
    <row r="58" spans="1:13" ht="238" customHeight="1" x14ac:dyDescent="0.2">
      <c r="A58" s="16" t="s">
        <v>19</v>
      </c>
      <c r="B58" s="42" t="s">
        <v>20</v>
      </c>
      <c r="C58" s="42" t="s">
        <v>3380</v>
      </c>
      <c r="D58" s="42" t="s">
        <v>3385</v>
      </c>
      <c r="E58" s="42" t="s">
        <v>3444</v>
      </c>
      <c r="F58" s="42" t="s">
        <v>3363</v>
      </c>
      <c r="G58" s="42" t="s">
        <v>3382</v>
      </c>
      <c r="H58" s="42" t="s">
        <v>26</v>
      </c>
      <c r="I58" s="42" t="s">
        <v>3386</v>
      </c>
      <c r="J58" s="125" t="s">
        <v>3387</v>
      </c>
      <c r="K58" s="42" t="s">
        <v>3363</v>
      </c>
      <c r="L58" s="42" t="s">
        <v>3388</v>
      </c>
      <c r="M58" s="123"/>
    </row>
    <row r="59" spans="1:13" ht="238" customHeight="1" x14ac:dyDescent="0.2">
      <c r="A59" s="16" t="s">
        <v>19</v>
      </c>
      <c r="B59" s="42" t="s">
        <v>20</v>
      </c>
      <c r="C59" s="42" t="s">
        <v>3389</v>
      </c>
      <c r="D59" s="42" t="s">
        <v>3390</v>
      </c>
      <c r="E59" s="42" t="s">
        <v>3444</v>
      </c>
      <c r="F59" s="42" t="s">
        <v>3363</v>
      </c>
      <c r="G59" s="42" t="s">
        <v>3382</v>
      </c>
      <c r="H59" s="42" t="s">
        <v>26</v>
      </c>
      <c r="I59" s="42" t="s">
        <v>3391</v>
      </c>
      <c r="J59" s="125" t="s">
        <v>3392</v>
      </c>
      <c r="K59" s="42" t="s">
        <v>3363</v>
      </c>
      <c r="L59" s="42" t="s">
        <v>3445</v>
      </c>
      <c r="M59" s="123"/>
    </row>
    <row r="60" spans="1:13" ht="238" customHeight="1" x14ac:dyDescent="0.2">
      <c r="A60" s="16" t="s">
        <v>19</v>
      </c>
      <c r="B60" s="42" t="s">
        <v>20</v>
      </c>
      <c r="C60" s="42" t="s">
        <v>3393</v>
      </c>
      <c r="D60" s="42" t="s">
        <v>3394</v>
      </c>
      <c r="E60" s="42" t="s">
        <v>3395</v>
      </c>
      <c r="F60" s="42" t="s">
        <v>3363</v>
      </c>
      <c r="G60" s="42" t="s">
        <v>3446</v>
      </c>
      <c r="H60" s="42" t="s">
        <v>26</v>
      </c>
      <c r="I60" s="42" t="s">
        <v>3396</v>
      </c>
      <c r="J60" s="125" t="s">
        <v>3397</v>
      </c>
      <c r="K60" s="42" t="s">
        <v>3363</v>
      </c>
      <c r="L60" s="42" t="s">
        <v>3398</v>
      </c>
      <c r="M60" s="123"/>
    </row>
    <row r="61" spans="1:13" ht="238" customHeight="1" x14ac:dyDescent="0.2">
      <c r="A61" s="16" t="s">
        <v>19</v>
      </c>
      <c r="B61" s="42" t="s">
        <v>20</v>
      </c>
      <c r="C61" s="42" t="s">
        <v>3399</v>
      </c>
      <c r="D61" s="42" t="s">
        <v>3400</v>
      </c>
      <c r="E61" s="42" t="s">
        <v>3401</v>
      </c>
      <c r="F61" s="42" t="s">
        <v>3363</v>
      </c>
      <c r="G61" s="42" t="s">
        <v>3446</v>
      </c>
      <c r="H61" s="42" t="s">
        <v>26</v>
      </c>
      <c r="I61" s="42" t="s">
        <v>3447</v>
      </c>
      <c r="J61" s="125" t="s">
        <v>3402</v>
      </c>
      <c r="K61" s="42" t="s">
        <v>3363</v>
      </c>
      <c r="L61" s="42" t="s">
        <v>3403</v>
      </c>
      <c r="M61" s="123"/>
    </row>
    <row r="62" spans="1:13" ht="238" customHeight="1" x14ac:dyDescent="0.2">
      <c r="A62" s="16" t="s">
        <v>19</v>
      </c>
      <c r="B62" s="42" t="s">
        <v>20</v>
      </c>
      <c r="C62" s="42" t="s">
        <v>3404</v>
      </c>
      <c r="D62" s="42" t="s">
        <v>3400</v>
      </c>
      <c r="E62" s="42" t="s">
        <v>3405</v>
      </c>
      <c r="F62" s="42" t="s">
        <v>3363</v>
      </c>
      <c r="G62" s="42" t="s">
        <v>3446</v>
      </c>
      <c r="H62" s="42" t="s">
        <v>26</v>
      </c>
      <c r="I62" s="42" t="s">
        <v>3447</v>
      </c>
      <c r="J62" s="125" t="s">
        <v>3406</v>
      </c>
      <c r="K62" s="42" t="s">
        <v>3363</v>
      </c>
      <c r="L62" s="42" t="s">
        <v>3398</v>
      </c>
      <c r="M62" s="123"/>
    </row>
    <row r="63" spans="1:13" ht="238" customHeight="1" x14ac:dyDescent="0.2">
      <c r="A63" s="16" t="s">
        <v>19</v>
      </c>
      <c r="B63" s="42" t="s">
        <v>20</v>
      </c>
      <c r="C63" s="42" t="s">
        <v>3407</v>
      </c>
      <c r="D63" s="42" t="s">
        <v>3408</v>
      </c>
      <c r="E63" s="42" t="s">
        <v>3448</v>
      </c>
      <c r="F63" s="42" t="s">
        <v>3363</v>
      </c>
      <c r="G63" s="42" t="s">
        <v>3446</v>
      </c>
      <c r="H63" s="42" t="s">
        <v>26</v>
      </c>
      <c r="I63" s="42" t="s">
        <v>3447</v>
      </c>
      <c r="J63" s="125" t="s">
        <v>3409</v>
      </c>
      <c r="K63" s="42" t="s">
        <v>3363</v>
      </c>
      <c r="L63" s="42" t="s">
        <v>3398</v>
      </c>
      <c r="M63" s="123"/>
    </row>
    <row r="64" spans="1:13" ht="238" customHeight="1" x14ac:dyDescent="0.2">
      <c r="A64" s="16" t="s">
        <v>19</v>
      </c>
      <c r="B64" s="42" t="s">
        <v>20</v>
      </c>
      <c r="C64" s="42" t="s">
        <v>3410</v>
      </c>
      <c r="D64" s="42" t="s">
        <v>3411</v>
      </c>
      <c r="E64" s="42" t="s">
        <v>3449</v>
      </c>
      <c r="F64" s="42" t="s">
        <v>3363</v>
      </c>
      <c r="G64" s="42" t="s">
        <v>3446</v>
      </c>
      <c r="H64" s="42" t="s">
        <v>26</v>
      </c>
      <c r="I64" s="42" t="s">
        <v>3447</v>
      </c>
      <c r="J64" s="125" t="s">
        <v>3412</v>
      </c>
      <c r="K64" s="42" t="s">
        <v>3363</v>
      </c>
      <c r="L64" s="42" t="s">
        <v>3398</v>
      </c>
      <c r="M64" s="123"/>
    </row>
    <row r="65" spans="1:13" ht="238" customHeight="1" x14ac:dyDescent="0.2">
      <c r="A65" s="16" t="s">
        <v>19</v>
      </c>
      <c r="B65" s="42" t="s">
        <v>20</v>
      </c>
      <c r="C65" s="42" t="s">
        <v>3450</v>
      </c>
      <c r="D65" s="42" t="s">
        <v>3451</v>
      </c>
      <c r="E65" s="42" t="s">
        <v>3452</v>
      </c>
      <c r="F65" s="42" t="s">
        <v>3363</v>
      </c>
      <c r="G65" s="42" t="s">
        <v>3446</v>
      </c>
      <c r="H65" s="42" t="s">
        <v>26</v>
      </c>
      <c r="I65" s="42" t="s">
        <v>3413</v>
      </c>
      <c r="J65" s="125" t="s">
        <v>3414</v>
      </c>
      <c r="K65" s="42" t="s">
        <v>3363</v>
      </c>
      <c r="L65" s="42" t="s">
        <v>3398</v>
      </c>
      <c r="M65" s="123"/>
    </row>
    <row r="66" spans="1:13" ht="238" customHeight="1" x14ac:dyDescent="0.2">
      <c r="A66" s="16" t="s">
        <v>19</v>
      </c>
      <c r="B66" s="42" t="s">
        <v>20</v>
      </c>
      <c r="C66" s="42" t="s">
        <v>3415</v>
      </c>
      <c r="D66" s="42" t="s">
        <v>3416</v>
      </c>
      <c r="E66" s="42" t="s">
        <v>3417</v>
      </c>
      <c r="F66" s="42" t="s">
        <v>3363</v>
      </c>
      <c r="G66" s="42" t="s">
        <v>3446</v>
      </c>
      <c r="H66" s="42" t="s">
        <v>26</v>
      </c>
      <c r="I66" s="42" t="s">
        <v>3418</v>
      </c>
      <c r="J66" s="125" t="s">
        <v>3419</v>
      </c>
      <c r="K66" s="42" t="s">
        <v>3363</v>
      </c>
      <c r="L66" s="42" t="s">
        <v>3420</v>
      </c>
      <c r="M66" s="123"/>
    </row>
    <row r="67" spans="1:13" ht="238" customHeight="1" x14ac:dyDescent="0.2">
      <c r="A67" s="16" t="s">
        <v>19</v>
      </c>
      <c r="B67" s="132" t="s">
        <v>20</v>
      </c>
      <c r="C67" s="42" t="s">
        <v>3421</v>
      </c>
      <c r="D67" s="134" t="s">
        <v>3422</v>
      </c>
      <c r="E67" s="42" t="s">
        <v>3401</v>
      </c>
      <c r="F67" s="42" t="s">
        <v>3363</v>
      </c>
      <c r="G67" s="42" t="s">
        <v>3446</v>
      </c>
      <c r="H67" s="42" t="s">
        <v>26</v>
      </c>
      <c r="I67" s="42" t="s">
        <v>3423</v>
      </c>
      <c r="J67" s="125" t="s">
        <v>3424</v>
      </c>
      <c r="K67" s="42" t="s">
        <v>3363</v>
      </c>
      <c r="L67" s="42" t="s">
        <v>3425</v>
      </c>
      <c r="M67" s="123"/>
    </row>
    <row r="68" spans="1:13" ht="238" customHeight="1" x14ac:dyDescent="0.2">
      <c r="A68" s="128" t="s">
        <v>19</v>
      </c>
      <c r="B68" s="127" t="s">
        <v>20</v>
      </c>
      <c r="C68" s="130" t="s">
        <v>3415</v>
      </c>
      <c r="D68" s="129" t="s">
        <v>3426</v>
      </c>
      <c r="E68" s="131" t="s">
        <v>3417</v>
      </c>
      <c r="F68" s="42" t="s">
        <v>3363</v>
      </c>
      <c r="G68" s="127" t="s">
        <v>3446</v>
      </c>
      <c r="H68" s="42" t="s">
        <v>26</v>
      </c>
      <c r="I68" s="127" t="s">
        <v>3427</v>
      </c>
      <c r="J68" s="125" t="s">
        <v>3428</v>
      </c>
      <c r="K68" s="42" t="s">
        <v>3363</v>
      </c>
      <c r="L68" s="42" t="s">
        <v>3429</v>
      </c>
      <c r="M68" s="123"/>
    </row>
    <row r="69" spans="1:13" ht="238" customHeight="1" thickBot="1" x14ac:dyDescent="0.25">
      <c r="A69" s="16" t="s">
        <v>19</v>
      </c>
      <c r="B69" s="133" t="s">
        <v>20</v>
      </c>
      <c r="C69" s="42" t="s">
        <v>3415</v>
      </c>
      <c r="D69" s="42" t="s">
        <v>3430</v>
      </c>
      <c r="E69" s="42" t="s">
        <v>3431</v>
      </c>
      <c r="F69" s="42" t="s">
        <v>3363</v>
      </c>
      <c r="G69" s="42" t="s">
        <v>3432</v>
      </c>
      <c r="H69" s="42" t="s">
        <v>26</v>
      </c>
      <c r="I69" s="42" t="s">
        <v>3433</v>
      </c>
      <c r="J69" s="125" t="s">
        <v>3434</v>
      </c>
      <c r="K69" s="42" t="s">
        <v>3363</v>
      </c>
      <c r="L69" s="42" t="s">
        <v>3435</v>
      </c>
      <c r="M69" s="123"/>
    </row>
    <row r="70" spans="1:13" ht="71" thickBot="1" x14ac:dyDescent="0.25">
      <c r="A70" s="16" t="s">
        <v>19</v>
      </c>
      <c r="B70" s="17" t="s">
        <v>20</v>
      </c>
      <c r="C70" s="17" t="s">
        <v>3436</v>
      </c>
      <c r="D70" s="41" t="s">
        <v>3437</v>
      </c>
      <c r="E70" s="17" t="s">
        <v>3438</v>
      </c>
      <c r="F70" s="17" t="s">
        <v>3363</v>
      </c>
      <c r="G70" s="20" t="s">
        <v>3432</v>
      </c>
      <c r="H70" s="20" t="s">
        <v>26</v>
      </c>
      <c r="I70" s="20" t="s">
        <v>3439</v>
      </c>
      <c r="J70" s="17" t="s">
        <v>3440</v>
      </c>
      <c r="K70" s="17" t="s">
        <v>3363</v>
      </c>
      <c r="L70" s="17" t="s">
        <v>3441</v>
      </c>
      <c r="M70" s="91"/>
    </row>
    <row r="71" spans="1:13" ht="281" thickBot="1" x14ac:dyDescent="0.25">
      <c r="A71" s="16" t="s">
        <v>19</v>
      </c>
      <c r="B71" s="17" t="s">
        <v>20</v>
      </c>
      <c r="C71" s="17"/>
      <c r="D71" s="41" t="s">
        <v>3453</v>
      </c>
      <c r="E71" s="17" t="s">
        <v>30</v>
      </c>
      <c r="F71" s="17" t="s">
        <v>3454</v>
      </c>
      <c r="G71" s="96">
        <v>44013</v>
      </c>
      <c r="H71" s="20" t="s">
        <v>64</v>
      </c>
      <c r="I71" s="96">
        <v>44013</v>
      </c>
      <c r="J71" s="135" t="s">
        <v>3655</v>
      </c>
      <c r="K71" s="17" t="s">
        <v>3454</v>
      </c>
      <c r="L71" s="17"/>
      <c r="M71" s="91"/>
    </row>
    <row r="72" spans="1:13" ht="267" customHeight="1" thickBot="1" x14ac:dyDescent="0.25">
      <c r="A72" s="16" t="s">
        <v>19</v>
      </c>
      <c r="B72" s="17" t="s">
        <v>20</v>
      </c>
      <c r="C72" s="17"/>
      <c r="D72" s="41" t="s">
        <v>3455</v>
      </c>
      <c r="E72" s="17" t="s">
        <v>30</v>
      </c>
      <c r="F72" s="17" t="s">
        <v>3454</v>
      </c>
      <c r="G72" s="96">
        <v>44014</v>
      </c>
      <c r="H72" s="20" t="s">
        <v>64</v>
      </c>
      <c r="I72" s="96">
        <v>44014</v>
      </c>
      <c r="J72" s="136"/>
      <c r="K72" s="17" t="s">
        <v>3454</v>
      </c>
      <c r="L72" s="17"/>
      <c r="M72" s="91"/>
    </row>
    <row r="73" spans="1:13" ht="183" customHeight="1" thickBot="1" x14ac:dyDescent="0.25">
      <c r="A73" s="16" t="s">
        <v>19</v>
      </c>
      <c r="B73" s="17" t="s">
        <v>20</v>
      </c>
      <c r="C73" s="17"/>
      <c r="D73" s="41" t="s">
        <v>3456</v>
      </c>
      <c r="E73" s="17" t="s">
        <v>30</v>
      </c>
      <c r="F73" s="17" t="s">
        <v>3454</v>
      </c>
      <c r="G73" s="96">
        <v>44015</v>
      </c>
      <c r="H73" s="20" t="s">
        <v>64</v>
      </c>
      <c r="I73" s="96">
        <v>44015</v>
      </c>
      <c r="J73" s="135" t="s">
        <v>3656</v>
      </c>
      <c r="K73" s="17" t="s">
        <v>3454</v>
      </c>
      <c r="L73" s="17"/>
      <c r="M73" s="91"/>
    </row>
    <row r="74" spans="1:13" ht="169" customHeight="1" thickBot="1" x14ac:dyDescent="0.25">
      <c r="A74" s="16" t="s">
        <v>19</v>
      </c>
      <c r="B74" s="17" t="s">
        <v>20</v>
      </c>
      <c r="C74" s="17"/>
      <c r="D74" s="41" t="s">
        <v>3457</v>
      </c>
      <c r="E74" s="17" t="s">
        <v>3458</v>
      </c>
      <c r="F74" s="17" t="s">
        <v>3454</v>
      </c>
      <c r="G74" s="96">
        <v>44018</v>
      </c>
      <c r="H74" s="20" t="s">
        <v>64</v>
      </c>
      <c r="I74" s="96">
        <v>44018</v>
      </c>
      <c r="J74" s="136"/>
      <c r="K74" s="17" t="s">
        <v>3454</v>
      </c>
      <c r="L74" s="17"/>
      <c r="M74" s="91"/>
    </row>
    <row r="75" spans="1:13" ht="169" customHeight="1" thickBot="1" x14ac:dyDescent="0.25">
      <c r="A75" s="16" t="s">
        <v>19</v>
      </c>
      <c r="B75" s="17" t="s">
        <v>20</v>
      </c>
      <c r="C75" s="17"/>
      <c r="D75" s="41" t="s">
        <v>3459</v>
      </c>
      <c r="E75" s="17" t="s">
        <v>3460</v>
      </c>
      <c r="F75" s="17" t="s">
        <v>3454</v>
      </c>
      <c r="G75" s="96">
        <v>44019</v>
      </c>
      <c r="H75" s="20" t="s">
        <v>64</v>
      </c>
      <c r="I75" s="96">
        <v>44019</v>
      </c>
      <c r="J75" s="135" t="s">
        <v>3657</v>
      </c>
      <c r="K75" s="17" t="s">
        <v>3454</v>
      </c>
      <c r="L75" s="17"/>
      <c r="M75" s="91"/>
    </row>
    <row r="76" spans="1:13" ht="407" thickBot="1" x14ac:dyDescent="0.25">
      <c r="A76" s="16" t="s">
        <v>19</v>
      </c>
      <c r="B76" s="17" t="s">
        <v>20</v>
      </c>
      <c r="C76" s="17"/>
      <c r="D76" s="41" t="s">
        <v>3461</v>
      </c>
      <c r="E76" s="17" t="s">
        <v>3462</v>
      </c>
      <c r="F76" s="17" t="s">
        <v>3454</v>
      </c>
      <c r="G76" s="96">
        <v>44020</v>
      </c>
      <c r="H76" s="20" t="s">
        <v>64</v>
      </c>
      <c r="I76" s="96">
        <v>44020</v>
      </c>
      <c r="J76" s="135" t="s">
        <v>3655</v>
      </c>
      <c r="K76" s="17" t="s">
        <v>3454</v>
      </c>
      <c r="L76" s="17"/>
      <c r="M76" s="91"/>
    </row>
    <row r="77" spans="1:13" ht="267" customHeight="1" thickBot="1" x14ac:dyDescent="0.25">
      <c r="A77" s="16" t="s">
        <v>19</v>
      </c>
      <c r="B77" s="17" t="s">
        <v>20</v>
      </c>
      <c r="C77" s="17"/>
      <c r="D77" s="41" t="s">
        <v>3463</v>
      </c>
      <c r="E77" s="17" t="s">
        <v>30</v>
      </c>
      <c r="F77" s="17" t="s">
        <v>3454</v>
      </c>
      <c r="G77" s="96">
        <v>44021</v>
      </c>
      <c r="H77" s="20" t="s">
        <v>64</v>
      </c>
      <c r="I77" s="96">
        <v>44021</v>
      </c>
      <c r="J77" s="136"/>
      <c r="K77" s="17" t="s">
        <v>3454</v>
      </c>
      <c r="L77" s="17"/>
      <c r="M77" s="91"/>
    </row>
    <row r="78" spans="1:13" ht="281" customHeight="1" thickBot="1" x14ac:dyDescent="0.25">
      <c r="A78" s="16" t="s">
        <v>19</v>
      </c>
      <c r="B78" s="17" t="s">
        <v>20</v>
      </c>
      <c r="C78" s="17"/>
      <c r="D78" s="41" t="s">
        <v>3464</v>
      </c>
      <c r="E78" s="17" t="s">
        <v>3465</v>
      </c>
      <c r="F78" s="17" t="s">
        <v>3454</v>
      </c>
      <c r="G78" s="96">
        <v>44022</v>
      </c>
      <c r="H78" s="20" t="s">
        <v>64</v>
      </c>
      <c r="I78" s="96">
        <v>44022</v>
      </c>
      <c r="J78" s="135" t="s">
        <v>3656</v>
      </c>
      <c r="K78" s="17" t="s">
        <v>3454</v>
      </c>
      <c r="L78" s="17"/>
      <c r="M78" s="91"/>
    </row>
    <row r="79" spans="1:13" ht="155" customHeight="1" thickBot="1" x14ac:dyDescent="0.25">
      <c r="A79" s="16" t="s">
        <v>19</v>
      </c>
      <c r="B79" s="17" t="s">
        <v>20</v>
      </c>
      <c r="C79" s="17"/>
      <c r="D79" s="41" t="s">
        <v>3466</v>
      </c>
      <c r="E79" s="17" t="s">
        <v>3467</v>
      </c>
      <c r="F79" s="17" t="s">
        <v>3454</v>
      </c>
      <c r="G79" s="96">
        <v>44025</v>
      </c>
      <c r="H79" s="20" t="s">
        <v>64</v>
      </c>
      <c r="I79" s="96">
        <v>44025</v>
      </c>
      <c r="J79" s="136"/>
      <c r="K79" s="17" t="s">
        <v>3454</v>
      </c>
      <c r="L79" s="17"/>
      <c r="M79" s="91"/>
    </row>
    <row r="80" spans="1:13" ht="169" customHeight="1" thickBot="1" x14ac:dyDescent="0.25">
      <c r="A80" s="16" t="s">
        <v>19</v>
      </c>
      <c r="B80" s="17" t="s">
        <v>20</v>
      </c>
      <c r="C80" s="17"/>
      <c r="D80" s="41" t="s">
        <v>3468</v>
      </c>
      <c r="E80" s="17" t="s">
        <v>3469</v>
      </c>
      <c r="F80" s="17" t="s">
        <v>3454</v>
      </c>
      <c r="G80" s="96">
        <v>44026</v>
      </c>
      <c r="H80" s="20" t="s">
        <v>64</v>
      </c>
      <c r="I80" s="96">
        <v>44026</v>
      </c>
      <c r="J80" s="135" t="s">
        <v>3657</v>
      </c>
      <c r="K80" s="17" t="s">
        <v>3454</v>
      </c>
      <c r="L80" s="17"/>
      <c r="M80" s="91"/>
    </row>
    <row r="81" spans="1:13" ht="225" customHeight="1" thickBot="1" x14ac:dyDescent="0.25">
      <c r="A81" s="16" t="s">
        <v>19</v>
      </c>
      <c r="B81" s="17" t="s">
        <v>20</v>
      </c>
      <c r="C81" s="17"/>
      <c r="D81" s="41" t="s">
        <v>3470</v>
      </c>
      <c r="E81" s="17" t="s">
        <v>3471</v>
      </c>
      <c r="F81" s="17" t="s">
        <v>3454</v>
      </c>
      <c r="G81" s="96">
        <v>44027</v>
      </c>
      <c r="H81" s="20" t="s">
        <v>64</v>
      </c>
      <c r="I81" s="96">
        <v>44027</v>
      </c>
      <c r="J81" s="135" t="s">
        <v>3655</v>
      </c>
      <c r="K81" s="17" t="s">
        <v>3454</v>
      </c>
      <c r="L81" s="17"/>
      <c r="M81" s="91"/>
    </row>
    <row r="82" spans="1:13" ht="183" customHeight="1" thickBot="1" x14ac:dyDescent="0.25">
      <c r="A82" s="16" t="s">
        <v>19</v>
      </c>
      <c r="B82" s="17" t="s">
        <v>20</v>
      </c>
      <c r="C82" s="17"/>
      <c r="D82" s="41" t="s">
        <v>3472</v>
      </c>
      <c r="E82" s="17" t="s">
        <v>3471</v>
      </c>
      <c r="F82" s="17" t="s">
        <v>3454</v>
      </c>
      <c r="G82" s="96">
        <v>44028</v>
      </c>
      <c r="H82" s="20" t="s">
        <v>64</v>
      </c>
      <c r="I82" s="96">
        <v>44028</v>
      </c>
      <c r="J82" s="136"/>
      <c r="K82" s="17" t="s">
        <v>3454</v>
      </c>
      <c r="L82" s="17"/>
      <c r="M82" s="91"/>
    </row>
    <row r="83" spans="1:13" ht="183" customHeight="1" thickBot="1" x14ac:dyDescent="0.25">
      <c r="A83" s="16" t="s">
        <v>19</v>
      </c>
      <c r="B83" s="17" t="s">
        <v>20</v>
      </c>
      <c r="C83" s="17"/>
      <c r="D83" s="41" t="s">
        <v>3473</v>
      </c>
      <c r="E83" s="17" t="s">
        <v>3471</v>
      </c>
      <c r="F83" s="17" t="s">
        <v>3454</v>
      </c>
      <c r="G83" s="96">
        <v>44029</v>
      </c>
      <c r="H83" s="20" t="s">
        <v>64</v>
      </c>
      <c r="I83" s="96">
        <v>44029</v>
      </c>
      <c r="J83" s="135" t="s">
        <v>3656</v>
      </c>
      <c r="K83" s="17" t="s">
        <v>3454</v>
      </c>
      <c r="L83" s="17"/>
      <c r="M83" s="93"/>
    </row>
    <row r="84" spans="1:13" ht="183" customHeight="1" thickBot="1" x14ac:dyDescent="0.25">
      <c r="A84" s="16" t="s">
        <v>19</v>
      </c>
      <c r="B84" s="17" t="s">
        <v>20</v>
      </c>
      <c r="C84" s="17"/>
      <c r="D84" s="41" t="s">
        <v>3474</v>
      </c>
      <c r="E84" s="17" t="s">
        <v>3475</v>
      </c>
      <c r="F84" s="17" t="s">
        <v>3454</v>
      </c>
      <c r="G84" s="96">
        <v>44032</v>
      </c>
      <c r="H84" s="20" t="s">
        <v>64</v>
      </c>
      <c r="I84" s="96">
        <v>44032</v>
      </c>
      <c r="J84" s="136"/>
      <c r="K84" s="17" t="s">
        <v>3454</v>
      </c>
      <c r="L84" s="17"/>
      <c r="M84" s="93"/>
    </row>
    <row r="85" spans="1:13" ht="225" customHeight="1" thickBot="1" x14ac:dyDescent="0.25">
      <c r="A85" s="16" t="s">
        <v>19</v>
      </c>
      <c r="B85" s="17" t="s">
        <v>20</v>
      </c>
      <c r="C85" s="17"/>
      <c r="D85" s="41" t="s">
        <v>3476</v>
      </c>
      <c r="E85" s="17" t="s">
        <v>3477</v>
      </c>
      <c r="F85" s="17" t="s">
        <v>3454</v>
      </c>
      <c r="G85" s="96">
        <v>44033</v>
      </c>
      <c r="H85" s="20" t="s">
        <v>64</v>
      </c>
      <c r="I85" s="96">
        <v>44033</v>
      </c>
      <c r="J85" s="135" t="s">
        <v>3657</v>
      </c>
      <c r="K85" s="17" t="s">
        <v>3454</v>
      </c>
      <c r="L85" s="17"/>
      <c r="M85" s="93"/>
    </row>
    <row r="86" spans="1:13" ht="253" customHeight="1" thickBot="1" x14ac:dyDescent="0.25">
      <c r="A86" s="16" t="s">
        <v>19</v>
      </c>
      <c r="B86" s="17" t="s">
        <v>20</v>
      </c>
      <c r="C86" s="17"/>
      <c r="D86" s="41" t="s">
        <v>3478</v>
      </c>
      <c r="E86" s="17" t="s">
        <v>3479</v>
      </c>
      <c r="F86" s="17" t="s">
        <v>3454</v>
      </c>
      <c r="G86" s="96">
        <v>44034</v>
      </c>
      <c r="H86" s="20" t="s">
        <v>64</v>
      </c>
      <c r="I86" s="96">
        <v>44034</v>
      </c>
      <c r="J86" s="135" t="s">
        <v>3655</v>
      </c>
      <c r="K86" s="17" t="s">
        <v>3454</v>
      </c>
      <c r="L86" s="17"/>
      <c r="M86" s="26"/>
    </row>
    <row r="87" spans="1:13" ht="169" customHeight="1" thickBot="1" x14ac:dyDescent="0.25">
      <c r="A87" s="16" t="s">
        <v>19</v>
      </c>
      <c r="B87" s="17" t="s">
        <v>20</v>
      </c>
      <c r="C87" s="17"/>
      <c r="D87" s="41" t="s">
        <v>3480</v>
      </c>
      <c r="E87" s="17" t="s">
        <v>3471</v>
      </c>
      <c r="F87" s="17" t="s">
        <v>3454</v>
      </c>
      <c r="G87" s="96">
        <v>44035</v>
      </c>
      <c r="H87" s="20" t="s">
        <v>64</v>
      </c>
      <c r="I87" s="96">
        <v>44035</v>
      </c>
      <c r="J87" s="136"/>
      <c r="K87" s="17" t="s">
        <v>3454</v>
      </c>
      <c r="L87" s="17"/>
      <c r="M87" s="26"/>
    </row>
    <row r="88" spans="1:13" ht="409.6" customHeight="1" thickBot="1" x14ac:dyDescent="0.25">
      <c r="A88" s="16" t="s">
        <v>19</v>
      </c>
      <c r="B88" s="17" t="s">
        <v>20</v>
      </c>
      <c r="C88" s="17"/>
      <c r="D88" s="41" t="s">
        <v>3481</v>
      </c>
      <c r="E88" s="17" t="s">
        <v>3471</v>
      </c>
      <c r="F88" s="17" t="s">
        <v>3454</v>
      </c>
      <c r="G88" s="96">
        <v>44036</v>
      </c>
      <c r="H88" s="20" t="s">
        <v>64</v>
      </c>
      <c r="I88" s="96">
        <v>44036</v>
      </c>
      <c r="J88" s="135" t="s">
        <v>3656</v>
      </c>
      <c r="K88" s="17" t="s">
        <v>3454</v>
      </c>
      <c r="L88" s="17"/>
      <c r="M88" s="26"/>
    </row>
    <row r="89" spans="1:13" ht="169" customHeight="1" thickBot="1" x14ac:dyDescent="0.25">
      <c r="A89" s="16" t="s">
        <v>19</v>
      </c>
      <c r="B89" s="17" t="s">
        <v>20</v>
      </c>
      <c r="C89" s="17"/>
      <c r="D89" s="41" t="s">
        <v>3482</v>
      </c>
      <c r="E89" s="17" t="s">
        <v>3483</v>
      </c>
      <c r="F89" s="17" t="s">
        <v>3454</v>
      </c>
      <c r="G89" s="96">
        <v>44039</v>
      </c>
      <c r="H89" s="20" t="s">
        <v>64</v>
      </c>
      <c r="I89" s="96">
        <v>44039</v>
      </c>
      <c r="J89" s="136"/>
      <c r="K89" s="17" t="s">
        <v>3454</v>
      </c>
      <c r="L89" s="17"/>
      <c r="M89" s="26"/>
    </row>
    <row r="90" spans="1:13" ht="197" customHeight="1" thickBot="1" x14ac:dyDescent="0.25">
      <c r="A90" s="16" t="s">
        <v>19</v>
      </c>
      <c r="B90" s="17" t="s">
        <v>20</v>
      </c>
      <c r="C90" s="17"/>
      <c r="D90" s="41" t="s">
        <v>3484</v>
      </c>
      <c r="E90" s="17" t="s">
        <v>3471</v>
      </c>
      <c r="F90" s="17" t="s">
        <v>3454</v>
      </c>
      <c r="G90" s="96" t="s">
        <v>3485</v>
      </c>
      <c r="H90" s="20" t="s">
        <v>64</v>
      </c>
      <c r="I90" s="96" t="s">
        <v>3485</v>
      </c>
      <c r="J90" s="135" t="s">
        <v>3657</v>
      </c>
      <c r="K90" s="17" t="s">
        <v>3454</v>
      </c>
      <c r="L90" s="17"/>
      <c r="M90" s="26"/>
    </row>
    <row r="91" spans="1:13" ht="365" customHeight="1" thickBot="1" x14ac:dyDescent="0.25">
      <c r="A91" s="16" t="s">
        <v>19</v>
      </c>
      <c r="B91" s="17" t="s">
        <v>20</v>
      </c>
      <c r="C91" s="17"/>
      <c r="D91" s="41" t="s">
        <v>3486</v>
      </c>
      <c r="E91" s="17" t="s">
        <v>3471</v>
      </c>
      <c r="F91" s="17" t="s">
        <v>3454</v>
      </c>
      <c r="G91" s="96">
        <v>44041</v>
      </c>
      <c r="H91" s="20" t="s">
        <v>64</v>
      </c>
      <c r="I91" s="96">
        <v>44041</v>
      </c>
      <c r="J91" s="135" t="s">
        <v>3655</v>
      </c>
      <c r="K91" s="17" t="s">
        <v>3454</v>
      </c>
      <c r="L91" s="17"/>
      <c r="M91" s="26"/>
    </row>
    <row r="92" spans="1:13" ht="323" customHeight="1" thickBot="1" x14ac:dyDescent="0.25">
      <c r="A92" s="16" t="s">
        <v>19</v>
      </c>
      <c r="B92" s="17" t="s">
        <v>20</v>
      </c>
      <c r="C92" s="17"/>
      <c r="D92" s="41" t="s">
        <v>3487</v>
      </c>
      <c r="E92" s="17" t="s">
        <v>3488</v>
      </c>
      <c r="F92" s="17" t="s">
        <v>3454</v>
      </c>
      <c r="G92" s="96">
        <v>44042</v>
      </c>
      <c r="H92" s="20" t="s">
        <v>64</v>
      </c>
      <c r="I92" s="96">
        <v>44042</v>
      </c>
      <c r="J92" s="136"/>
      <c r="K92" s="17" t="s">
        <v>3454</v>
      </c>
      <c r="L92" s="17"/>
      <c r="M92" s="26"/>
    </row>
    <row r="93" spans="1:13" ht="323" customHeight="1" thickBot="1" x14ac:dyDescent="0.25">
      <c r="A93" s="16" t="s">
        <v>19</v>
      </c>
      <c r="B93" s="17" t="s">
        <v>20</v>
      </c>
      <c r="C93" s="17"/>
      <c r="D93" s="41" t="s">
        <v>3489</v>
      </c>
      <c r="E93" s="17" t="s">
        <v>3488</v>
      </c>
      <c r="F93" s="17" t="s">
        <v>3454</v>
      </c>
      <c r="G93" s="96">
        <v>44043</v>
      </c>
      <c r="H93" s="20" t="s">
        <v>64</v>
      </c>
      <c r="I93" s="96">
        <v>44043</v>
      </c>
      <c r="J93" s="135" t="s">
        <v>3656</v>
      </c>
      <c r="K93" s="17" t="s">
        <v>3454</v>
      </c>
      <c r="L93" s="17"/>
      <c r="M93" s="26"/>
    </row>
    <row r="94" spans="1:13" ht="337" customHeight="1" thickBot="1" x14ac:dyDescent="0.25">
      <c r="A94" s="16" t="s">
        <v>19</v>
      </c>
      <c r="B94" s="17" t="s">
        <v>20</v>
      </c>
      <c r="C94" s="17"/>
      <c r="D94" s="41" t="s">
        <v>3490</v>
      </c>
      <c r="E94" s="17" t="s">
        <v>3460</v>
      </c>
      <c r="F94" s="17" t="s">
        <v>3454</v>
      </c>
      <c r="G94" s="96">
        <v>44046</v>
      </c>
      <c r="H94" s="20" t="s">
        <v>64</v>
      </c>
      <c r="I94" s="96">
        <v>44046</v>
      </c>
      <c r="J94" s="136"/>
      <c r="K94" s="17" t="s">
        <v>3454</v>
      </c>
      <c r="L94" s="17"/>
      <c r="M94" s="94"/>
    </row>
    <row r="95" spans="1:13" ht="239" thickBot="1" x14ac:dyDescent="0.25">
      <c r="A95" s="16" t="s">
        <v>19</v>
      </c>
      <c r="B95" s="17" t="s">
        <v>20</v>
      </c>
      <c r="C95" s="17"/>
      <c r="D95" s="41" t="s">
        <v>3491</v>
      </c>
      <c r="E95" s="17" t="s">
        <v>3492</v>
      </c>
      <c r="F95" s="17" t="s">
        <v>3454</v>
      </c>
      <c r="G95" s="96">
        <v>44047</v>
      </c>
      <c r="H95" s="20" t="s">
        <v>64</v>
      </c>
      <c r="I95" s="96">
        <v>44047</v>
      </c>
      <c r="J95" s="135" t="s">
        <v>3657</v>
      </c>
      <c r="K95" s="17" t="s">
        <v>3454</v>
      </c>
      <c r="L95" s="17"/>
      <c r="M95" s="94"/>
    </row>
    <row r="96" spans="1:13" ht="365" customHeight="1" thickBot="1" x14ac:dyDescent="0.25">
      <c r="A96" s="16" t="s">
        <v>19</v>
      </c>
      <c r="B96" s="17" t="s">
        <v>20</v>
      </c>
      <c r="C96" s="17"/>
      <c r="D96" s="41" t="e">
        <f>- Reunión con la Cámara de Comercio sobre Región Metropolitana
- Comisión Primera de Cámara - Informe Anual del Consejo Superior de la Judicatura
- Reunión con Parlamentarias venezolanas sobre plan de acciones conjuntas para el Liderazgo femenino
- Plenaria de Cámara - Discusión y votación de proyectos de ley</f>
        <v>#NAME?</v>
      </c>
      <c r="E96" s="17" t="s">
        <v>3493</v>
      </c>
      <c r="F96" s="17" t="s">
        <v>3454</v>
      </c>
      <c r="G96" s="96">
        <v>44048</v>
      </c>
      <c r="H96" s="20" t="s">
        <v>64</v>
      </c>
      <c r="I96" s="96">
        <v>44048</v>
      </c>
      <c r="J96" s="135" t="s">
        <v>3655</v>
      </c>
      <c r="K96" s="17" t="s">
        <v>3454</v>
      </c>
      <c r="L96" s="17"/>
      <c r="M96" s="94"/>
    </row>
    <row r="97" spans="1:13" ht="113" customHeight="1" thickBot="1" x14ac:dyDescent="0.25">
      <c r="A97" s="16" t="s">
        <v>19</v>
      </c>
      <c r="B97" s="17" t="s">
        <v>20</v>
      </c>
      <c r="C97" s="17"/>
      <c r="D97" s="41" t="s">
        <v>3494</v>
      </c>
      <c r="E97" s="17" t="s">
        <v>3495</v>
      </c>
      <c r="F97" s="17" t="s">
        <v>3454</v>
      </c>
      <c r="G97" s="96">
        <v>44049</v>
      </c>
      <c r="H97" s="20" t="s">
        <v>64</v>
      </c>
      <c r="I97" s="96">
        <v>44049</v>
      </c>
      <c r="J97" s="136"/>
      <c r="K97" s="17" t="s">
        <v>3454</v>
      </c>
      <c r="L97" s="17"/>
      <c r="M97" s="94"/>
    </row>
    <row r="98" spans="1:13" ht="155" customHeight="1" thickBot="1" x14ac:dyDescent="0.25">
      <c r="A98" s="16" t="s">
        <v>19</v>
      </c>
      <c r="B98" s="17" t="s">
        <v>20</v>
      </c>
      <c r="C98" s="17"/>
      <c r="D98" s="41" t="s">
        <v>3496</v>
      </c>
      <c r="E98" s="17" t="s">
        <v>3497</v>
      </c>
      <c r="F98" s="17" t="s">
        <v>3454</v>
      </c>
      <c r="G98" s="96">
        <v>44050</v>
      </c>
      <c r="H98" s="20" t="s">
        <v>64</v>
      </c>
      <c r="I98" s="96">
        <v>44050</v>
      </c>
      <c r="J98" s="135" t="s">
        <v>3656</v>
      </c>
      <c r="K98" s="17" t="s">
        <v>3454</v>
      </c>
      <c r="L98" s="17"/>
      <c r="M98" s="94"/>
    </row>
    <row r="99" spans="1:13" ht="253" customHeight="1" thickBot="1" x14ac:dyDescent="0.25">
      <c r="A99" s="16" t="s">
        <v>19</v>
      </c>
      <c r="B99" s="17" t="s">
        <v>20</v>
      </c>
      <c r="C99" s="17"/>
      <c r="D99" s="41" t="s">
        <v>3498</v>
      </c>
      <c r="E99" s="17" t="s">
        <v>3499</v>
      </c>
      <c r="F99" s="17" t="s">
        <v>3454</v>
      </c>
      <c r="G99" s="96">
        <v>44053</v>
      </c>
      <c r="H99" s="20" t="s">
        <v>64</v>
      </c>
      <c r="I99" s="96">
        <v>44053</v>
      </c>
      <c r="J99" s="136"/>
      <c r="K99" s="17" t="s">
        <v>3454</v>
      </c>
      <c r="L99" s="17"/>
      <c r="M99" s="94"/>
    </row>
    <row r="100" spans="1:13" ht="211" customHeight="1" thickBot="1" x14ac:dyDescent="0.25">
      <c r="A100" s="16" t="s">
        <v>19</v>
      </c>
      <c r="B100" s="17" t="s">
        <v>20</v>
      </c>
      <c r="C100" s="17"/>
      <c r="D100" s="41" t="s">
        <v>3500</v>
      </c>
      <c r="E100" s="17" t="s">
        <v>3501</v>
      </c>
      <c r="F100" s="17" t="s">
        <v>3454</v>
      </c>
      <c r="G100" s="96">
        <v>44054</v>
      </c>
      <c r="H100" s="20" t="s">
        <v>64</v>
      </c>
      <c r="I100" s="96">
        <v>44054</v>
      </c>
      <c r="J100" s="135" t="s">
        <v>3657</v>
      </c>
      <c r="K100" s="17" t="s">
        <v>3454</v>
      </c>
      <c r="L100" s="17"/>
      <c r="M100" s="94"/>
    </row>
    <row r="101" spans="1:13" ht="127" customHeight="1" thickBot="1" x14ac:dyDescent="0.25">
      <c r="A101" s="16" t="s">
        <v>19</v>
      </c>
      <c r="B101" s="17" t="s">
        <v>20</v>
      </c>
      <c r="C101" s="17"/>
      <c r="D101" s="41" t="s">
        <v>3502</v>
      </c>
      <c r="E101" s="17" t="s">
        <v>3503</v>
      </c>
      <c r="F101" s="17" t="s">
        <v>3454</v>
      </c>
      <c r="G101" s="96">
        <v>44055</v>
      </c>
      <c r="H101" s="20" t="s">
        <v>64</v>
      </c>
      <c r="I101" s="96">
        <v>44055</v>
      </c>
      <c r="J101" s="135" t="s">
        <v>3655</v>
      </c>
      <c r="K101" s="17" t="s">
        <v>3454</v>
      </c>
      <c r="L101" s="17"/>
      <c r="M101" s="94"/>
    </row>
    <row r="102" spans="1:13" ht="127" customHeight="1" thickBot="1" x14ac:dyDescent="0.25">
      <c r="A102" s="16" t="s">
        <v>19</v>
      </c>
      <c r="B102" s="17" t="s">
        <v>20</v>
      </c>
      <c r="C102" s="17"/>
      <c r="D102" s="41" t="s">
        <v>3504</v>
      </c>
      <c r="E102" s="17" t="s">
        <v>3501</v>
      </c>
      <c r="F102" s="17" t="s">
        <v>3454</v>
      </c>
      <c r="G102" s="96">
        <v>44056</v>
      </c>
      <c r="H102" s="20" t="s">
        <v>64</v>
      </c>
      <c r="I102" s="96">
        <v>44056</v>
      </c>
      <c r="J102" s="136"/>
      <c r="K102" s="17" t="s">
        <v>3454</v>
      </c>
      <c r="L102" s="17"/>
      <c r="M102" s="94"/>
    </row>
    <row r="103" spans="1:13" ht="225" customHeight="1" thickBot="1" x14ac:dyDescent="0.25">
      <c r="A103" s="16" t="s">
        <v>19</v>
      </c>
      <c r="B103" s="17" t="s">
        <v>20</v>
      </c>
      <c r="C103" s="17"/>
      <c r="D103" s="41" t="s">
        <v>3505</v>
      </c>
      <c r="E103" s="17" t="s">
        <v>3506</v>
      </c>
      <c r="F103" s="17" t="s">
        <v>3454</v>
      </c>
      <c r="G103" s="96">
        <v>44057</v>
      </c>
      <c r="H103" s="20" t="s">
        <v>64</v>
      </c>
      <c r="I103" s="96">
        <v>44057</v>
      </c>
      <c r="J103" s="135" t="s">
        <v>3656</v>
      </c>
      <c r="K103" s="17" t="s">
        <v>3454</v>
      </c>
      <c r="L103" s="17"/>
      <c r="M103" s="94"/>
    </row>
    <row r="104" spans="1:13" ht="239" customHeight="1" thickBot="1" x14ac:dyDescent="0.25">
      <c r="A104" s="16" t="s">
        <v>19</v>
      </c>
      <c r="B104" s="17" t="s">
        <v>20</v>
      </c>
      <c r="C104" s="17"/>
      <c r="D104" s="41" t="s">
        <v>3507</v>
      </c>
      <c r="E104" s="17" t="s">
        <v>3475</v>
      </c>
      <c r="F104" s="17" t="s">
        <v>3454</v>
      </c>
      <c r="G104" s="96">
        <v>44061</v>
      </c>
      <c r="H104" s="20" t="s">
        <v>64</v>
      </c>
      <c r="I104" s="96">
        <v>44061</v>
      </c>
      <c r="J104" s="136"/>
      <c r="K104" s="17" t="s">
        <v>3454</v>
      </c>
      <c r="L104" s="17"/>
      <c r="M104" s="94"/>
    </row>
    <row r="105" spans="1:13" ht="169" customHeight="1" thickBot="1" x14ac:dyDescent="0.25">
      <c r="A105" s="16" t="s">
        <v>19</v>
      </c>
      <c r="B105" s="17" t="s">
        <v>20</v>
      </c>
      <c r="C105" s="17"/>
      <c r="D105" s="41" t="e">
        <f>- Sesión del Comité Programático con la Central Unitaria de Trabajadores de Colombia (CUT)
- Comisión Primera de Cámara - Debate de Control Político sobre el sistema de la función registral.
- Plenaria de Cámara - Discusión y votación de proyectos de ley</f>
        <v>#NAME?</v>
      </c>
      <c r="E105" s="17" t="s">
        <v>3508</v>
      </c>
      <c r="F105" s="17" t="s">
        <v>3454</v>
      </c>
      <c r="G105" s="96">
        <v>44062</v>
      </c>
      <c r="H105" s="20" t="s">
        <v>64</v>
      </c>
      <c r="I105" s="96">
        <v>44062</v>
      </c>
      <c r="J105" s="135" t="s">
        <v>3657</v>
      </c>
      <c r="K105" s="17" t="s">
        <v>3454</v>
      </c>
      <c r="L105" s="17"/>
      <c r="M105" s="94"/>
    </row>
    <row r="106" spans="1:13" ht="281" customHeight="1" thickBot="1" x14ac:dyDescent="0.25">
      <c r="A106" s="16" t="s">
        <v>19</v>
      </c>
      <c r="B106" s="17" t="s">
        <v>20</v>
      </c>
      <c r="C106" s="17"/>
      <c r="D106" s="41" t="s">
        <v>3509</v>
      </c>
      <c r="E106" s="17" t="s">
        <v>3510</v>
      </c>
      <c r="F106" s="17" t="s">
        <v>3454</v>
      </c>
      <c r="G106" s="96">
        <v>44063</v>
      </c>
      <c r="H106" s="20" t="s">
        <v>64</v>
      </c>
      <c r="I106" s="96">
        <v>44063</v>
      </c>
      <c r="J106" s="135" t="s">
        <v>3655</v>
      </c>
      <c r="K106" s="17" t="s">
        <v>3454</v>
      </c>
      <c r="L106" s="17"/>
      <c r="M106" s="94"/>
    </row>
    <row r="107" spans="1:13" ht="267" customHeight="1" thickBot="1" x14ac:dyDescent="0.25">
      <c r="A107" s="16" t="s">
        <v>19</v>
      </c>
      <c r="B107" s="17" t="s">
        <v>20</v>
      </c>
      <c r="C107" s="17"/>
      <c r="D107" s="41" t="s">
        <v>3511</v>
      </c>
      <c r="E107" s="17" t="s">
        <v>3512</v>
      </c>
      <c r="F107" s="17" t="s">
        <v>3454</v>
      </c>
      <c r="G107" s="96">
        <v>44064</v>
      </c>
      <c r="H107" s="20" t="s">
        <v>64</v>
      </c>
      <c r="I107" s="96">
        <v>44064</v>
      </c>
      <c r="J107" s="136"/>
      <c r="K107" s="17" t="s">
        <v>3454</v>
      </c>
      <c r="L107" s="17"/>
      <c r="M107" s="94"/>
    </row>
    <row r="108" spans="1:13" ht="113" customHeight="1" thickBot="1" x14ac:dyDescent="0.25">
      <c r="A108" s="16" t="s">
        <v>19</v>
      </c>
      <c r="B108" s="17" t="s">
        <v>20</v>
      </c>
      <c r="C108" s="17"/>
      <c r="D108" s="41" t="s">
        <v>3513</v>
      </c>
      <c r="E108" s="17" t="s">
        <v>3514</v>
      </c>
      <c r="F108" s="17" t="s">
        <v>3454</v>
      </c>
      <c r="G108" s="96">
        <v>44067</v>
      </c>
      <c r="H108" s="20" t="s">
        <v>64</v>
      </c>
      <c r="I108" s="96">
        <v>44067</v>
      </c>
      <c r="J108" s="135" t="s">
        <v>3656</v>
      </c>
      <c r="K108" s="17" t="s">
        <v>3454</v>
      </c>
      <c r="L108" s="17"/>
      <c r="M108" s="94"/>
    </row>
    <row r="109" spans="1:13" ht="141" customHeight="1" thickBot="1" x14ac:dyDescent="0.25">
      <c r="A109" s="16" t="s">
        <v>19</v>
      </c>
      <c r="B109" s="17" t="s">
        <v>20</v>
      </c>
      <c r="C109" s="17"/>
      <c r="D109" s="41" t="s">
        <v>3515</v>
      </c>
      <c r="E109" s="17" t="s">
        <v>3510</v>
      </c>
      <c r="F109" s="17" t="s">
        <v>3454</v>
      </c>
      <c r="G109" s="96">
        <v>44068</v>
      </c>
      <c r="H109" s="20" t="s">
        <v>64</v>
      </c>
      <c r="I109" s="96">
        <v>44068</v>
      </c>
      <c r="J109" s="136"/>
      <c r="K109" s="17" t="s">
        <v>3454</v>
      </c>
      <c r="L109" s="17"/>
      <c r="M109" s="94"/>
    </row>
    <row r="110" spans="1:13" ht="113" customHeight="1" thickBot="1" x14ac:dyDescent="0.25">
      <c r="A110" s="16" t="s">
        <v>19</v>
      </c>
      <c r="B110" s="17" t="s">
        <v>20</v>
      </c>
      <c r="C110" s="17"/>
      <c r="D110" s="41" t="e">
        <f>- Debate de Control Político en Senado sobre seguridad y líderes sociales
- Plenaria de Cámara - Discusión y votación del proyecto del sistema General de Regalías</f>
        <v>#NAME?</v>
      </c>
      <c r="E110" s="17" t="s">
        <v>3516</v>
      </c>
      <c r="F110" s="17" t="s">
        <v>3454</v>
      </c>
      <c r="G110" s="96">
        <v>44069</v>
      </c>
      <c r="H110" s="20" t="s">
        <v>64</v>
      </c>
      <c r="I110" s="96">
        <v>44069</v>
      </c>
      <c r="J110" s="135" t="s">
        <v>3657</v>
      </c>
      <c r="K110" s="17" t="s">
        <v>3454</v>
      </c>
      <c r="L110" s="17"/>
      <c r="M110" s="94"/>
    </row>
    <row r="111" spans="1:13" ht="113" customHeight="1" thickBot="1" x14ac:dyDescent="0.25">
      <c r="A111" s="16" t="s">
        <v>19</v>
      </c>
      <c r="B111" s="17" t="s">
        <v>20</v>
      </c>
      <c r="C111" s="17"/>
      <c r="D111" s="41" t="e">
        <f>- Reunión con la Asociación de Empresarios de la Sabana
- Plenaria de Cámara - Continuación de la Discusión y votación del proyecto sobre el sistema General de Regalías</f>
        <v>#NAME?</v>
      </c>
      <c r="E111" s="17" t="s">
        <v>3510</v>
      </c>
      <c r="F111" s="17" t="s">
        <v>3454</v>
      </c>
      <c r="G111" s="96">
        <v>44070</v>
      </c>
      <c r="H111" s="20" t="s">
        <v>64</v>
      </c>
      <c r="I111" s="96">
        <v>44070</v>
      </c>
      <c r="J111" s="135" t="s">
        <v>3655</v>
      </c>
      <c r="K111" s="17" t="s">
        <v>3454</v>
      </c>
      <c r="L111" s="17"/>
      <c r="M111" s="94"/>
    </row>
    <row r="112" spans="1:13" ht="113" customHeight="1" thickBot="1" x14ac:dyDescent="0.25">
      <c r="A112" s="16" t="s">
        <v>19</v>
      </c>
      <c r="B112" s="17" t="s">
        <v>20</v>
      </c>
      <c r="C112" s="17"/>
      <c r="D112" s="41" t="e">
        <f>- Plenaria de Cámara - Continuación de la Discusión y votación del proyecto sobre el sistema General de Regalías</f>
        <v>#NAME?</v>
      </c>
      <c r="E112" s="17" t="s">
        <v>3516</v>
      </c>
      <c r="F112" s="17" t="s">
        <v>3454</v>
      </c>
      <c r="G112" s="96">
        <v>44071</v>
      </c>
      <c r="H112" s="20" t="s">
        <v>64</v>
      </c>
      <c r="I112" s="96">
        <v>44071</v>
      </c>
      <c r="J112" s="136"/>
      <c r="K112" s="17" t="s">
        <v>3454</v>
      </c>
      <c r="L112" s="17"/>
      <c r="M112" s="94"/>
    </row>
    <row r="113" spans="1:13" ht="155" customHeight="1" thickBot="1" x14ac:dyDescent="0.25">
      <c r="A113" s="16" t="s">
        <v>19</v>
      </c>
      <c r="B113" s="17" t="s">
        <v>20</v>
      </c>
      <c r="C113" s="17"/>
      <c r="D113" s="41" t="s">
        <v>3517</v>
      </c>
      <c r="E113" s="17" t="s">
        <v>3518</v>
      </c>
      <c r="F113" s="17" t="s">
        <v>3454</v>
      </c>
      <c r="G113" s="96">
        <v>44074</v>
      </c>
      <c r="H113" s="20" t="s">
        <v>64</v>
      </c>
      <c r="I113" s="96">
        <v>44074</v>
      </c>
      <c r="J113" s="135" t="s">
        <v>3656</v>
      </c>
      <c r="K113" s="17" t="s">
        <v>3454</v>
      </c>
      <c r="L113" s="17"/>
      <c r="M113" s="94"/>
    </row>
    <row r="114" spans="1:13" ht="113" customHeight="1" thickBot="1" x14ac:dyDescent="0.25">
      <c r="A114" s="16" t="s">
        <v>19</v>
      </c>
      <c r="B114" s="17" t="s">
        <v>20</v>
      </c>
      <c r="C114" s="17"/>
      <c r="D114" s="41" t="e">
        <f>- Reunión con Camilo Camargo sobre apertura de colegios en Bogotá
- Comisión Primera de Cámara - Discusión y votación de proyectos de ley
- Plenaria de Cámara - Discusión y votación de proyectos de ley</f>
        <v>#NAME?</v>
      </c>
      <c r="E114" s="17" t="s">
        <v>3519</v>
      </c>
      <c r="F114" s="17" t="s">
        <v>3454</v>
      </c>
      <c r="G114" s="96">
        <v>44075</v>
      </c>
      <c r="H114" s="20" t="s">
        <v>64</v>
      </c>
      <c r="I114" s="96">
        <v>44075</v>
      </c>
      <c r="J114" s="136"/>
      <c r="K114" s="17" t="s">
        <v>3454</v>
      </c>
      <c r="L114" s="17"/>
      <c r="M114" s="94"/>
    </row>
    <row r="115" spans="1:13" ht="113" customHeight="1" thickBot="1" x14ac:dyDescent="0.25">
      <c r="A115" s="16" t="s">
        <v>19</v>
      </c>
      <c r="B115" s="17" t="s">
        <v>20</v>
      </c>
      <c r="C115" s="17"/>
      <c r="D115" s="41" t="s">
        <v>3520</v>
      </c>
      <c r="E115" s="17" t="s">
        <v>3521</v>
      </c>
      <c r="F115" s="17" t="s">
        <v>3454</v>
      </c>
      <c r="G115" s="96">
        <v>44076</v>
      </c>
      <c r="H115" s="20" t="s">
        <v>64</v>
      </c>
      <c r="I115" s="96">
        <v>44076</v>
      </c>
      <c r="J115" s="135" t="s">
        <v>3657</v>
      </c>
      <c r="K115" s="17" t="s">
        <v>3454</v>
      </c>
      <c r="L115" s="17"/>
      <c r="M115" s="94"/>
    </row>
    <row r="116" spans="1:13" ht="183" customHeight="1" thickBot="1" x14ac:dyDescent="0.25">
      <c r="A116" s="16" t="s">
        <v>19</v>
      </c>
      <c r="B116" s="17" t="s">
        <v>20</v>
      </c>
      <c r="C116" s="17"/>
      <c r="D116" s="41" t="s">
        <v>3522</v>
      </c>
      <c r="E116" s="17" t="s">
        <v>3523</v>
      </c>
      <c r="F116" s="17" t="s">
        <v>3454</v>
      </c>
      <c r="G116" s="96">
        <v>44077</v>
      </c>
      <c r="H116" s="20" t="s">
        <v>64</v>
      </c>
      <c r="I116" s="96">
        <v>44077</v>
      </c>
      <c r="J116" s="135" t="s">
        <v>3658</v>
      </c>
      <c r="K116" s="17" t="s">
        <v>3454</v>
      </c>
      <c r="L116" s="17"/>
      <c r="M116" s="94"/>
    </row>
    <row r="117" spans="1:13" ht="127" customHeight="1" thickBot="1" x14ac:dyDescent="0.25">
      <c r="A117" s="16" t="s">
        <v>19</v>
      </c>
      <c r="B117" s="17" t="s">
        <v>20</v>
      </c>
      <c r="C117" s="17"/>
      <c r="D117" s="41" t="s">
        <v>3524</v>
      </c>
      <c r="E117" s="17" t="s">
        <v>3525</v>
      </c>
      <c r="F117" s="17" t="s">
        <v>3454</v>
      </c>
      <c r="G117" s="96">
        <v>44078</v>
      </c>
      <c r="H117" s="20" t="s">
        <v>64</v>
      </c>
      <c r="I117" s="96">
        <v>44078</v>
      </c>
      <c r="J117" s="135" t="s">
        <v>3655</v>
      </c>
      <c r="K117" s="17" t="s">
        <v>3454</v>
      </c>
      <c r="L117" s="17"/>
      <c r="M117" s="94"/>
    </row>
    <row r="118" spans="1:13" ht="169" customHeight="1" thickBot="1" x14ac:dyDescent="0.25">
      <c r="A118" s="16" t="s">
        <v>19</v>
      </c>
      <c r="B118" s="17" t="s">
        <v>20</v>
      </c>
      <c r="C118" s="17"/>
      <c r="D118" s="41" t="s">
        <v>3526</v>
      </c>
      <c r="E118" s="17" t="s">
        <v>3527</v>
      </c>
      <c r="F118" s="17" t="s">
        <v>3454</v>
      </c>
      <c r="G118" s="96">
        <v>44081</v>
      </c>
      <c r="H118" s="20" t="s">
        <v>64</v>
      </c>
      <c r="I118" s="96">
        <v>44081</v>
      </c>
      <c r="J118" s="136"/>
      <c r="K118" s="17" t="s">
        <v>3454</v>
      </c>
      <c r="L118" s="17"/>
      <c r="M118" s="94"/>
    </row>
    <row r="119" spans="1:13" ht="113" customHeight="1" thickBot="1" x14ac:dyDescent="0.25">
      <c r="A119" s="16" t="s">
        <v>19</v>
      </c>
      <c r="B119" s="17" t="s">
        <v>20</v>
      </c>
      <c r="C119" s="17"/>
      <c r="D119" s="41" t="e">
        <f>- Comisión Primera de Cámara - Discusión y votación de proyectos de ley
- Plenaria de Cámara - Discusión y votación de proyectos de ley</f>
        <v>#NAME?</v>
      </c>
      <c r="E119" s="17" t="s">
        <v>3528</v>
      </c>
      <c r="F119" s="17" t="s">
        <v>3454</v>
      </c>
      <c r="G119" s="96">
        <v>44082</v>
      </c>
      <c r="H119" s="20" t="s">
        <v>64</v>
      </c>
      <c r="I119" s="96">
        <v>44082</v>
      </c>
      <c r="J119" s="135" t="s">
        <v>3656</v>
      </c>
      <c r="K119" s="17" t="s">
        <v>3454</v>
      </c>
      <c r="L119" s="17"/>
      <c r="M119" s="94"/>
    </row>
    <row r="120" spans="1:13" ht="113" customHeight="1" thickBot="1" x14ac:dyDescent="0.25">
      <c r="A120" s="16" t="s">
        <v>19</v>
      </c>
      <c r="B120" s="17" t="s">
        <v>20</v>
      </c>
      <c r="C120" s="17"/>
      <c r="D120" s="41" t="e">
        <f>- Entrevista con Emisora Comunitaria de Medellín
- Comisión Primera de Cámara - Debate de Control Político sobre reactivación económica
- Plenaria de Cámara - Debate de Control Político al sector de la justicia
- Evento de Derechos Humanos</f>
        <v>#NAME?</v>
      </c>
      <c r="E120" s="17" t="s">
        <v>3529</v>
      </c>
      <c r="F120" s="17" t="s">
        <v>3454</v>
      </c>
      <c r="G120" s="96">
        <v>44083</v>
      </c>
      <c r="H120" s="20" t="s">
        <v>64</v>
      </c>
      <c r="I120" s="96">
        <v>44083</v>
      </c>
      <c r="J120" s="137"/>
      <c r="K120" s="17" t="s">
        <v>3454</v>
      </c>
      <c r="L120" s="17"/>
      <c r="M120" s="94"/>
    </row>
    <row r="121" spans="1:13" ht="113" customHeight="1" thickBot="1" x14ac:dyDescent="0.25">
      <c r="A121" s="16" t="s">
        <v>19</v>
      </c>
      <c r="B121" s="17" t="s">
        <v>20</v>
      </c>
      <c r="C121" s="17"/>
      <c r="D121" s="41" t="e">
        <f>- Reunión sobre la Región Metropolitana Bogotá-Cundinamarca
- Reunión sobre reforma a la justicia y Paz
- Reunión con el equipo de Paz
- Plenaria de Cámara - Discusión y votación de proyectos de ley</f>
        <v>#NAME?</v>
      </c>
      <c r="E121" s="17" t="s">
        <v>3530</v>
      </c>
      <c r="F121" s="17" t="s">
        <v>3454</v>
      </c>
      <c r="G121" s="96">
        <v>44084</v>
      </c>
      <c r="H121" s="20" t="s">
        <v>64</v>
      </c>
      <c r="I121" s="96">
        <v>44084</v>
      </c>
      <c r="J121" s="135" t="s">
        <v>3659</v>
      </c>
      <c r="K121" s="17" t="s">
        <v>3454</v>
      </c>
      <c r="L121" s="17"/>
      <c r="M121" s="94"/>
    </row>
    <row r="122" spans="1:13" ht="113" customHeight="1" thickBot="1" x14ac:dyDescent="0.25">
      <c r="A122" s="16" t="s">
        <v>19</v>
      </c>
      <c r="B122" s="17" t="s">
        <v>20</v>
      </c>
      <c r="C122" s="17"/>
      <c r="D122" s="41" t="s">
        <v>3531</v>
      </c>
      <c r="E122" s="17" t="s">
        <v>3532</v>
      </c>
      <c r="F122" s="17" t="s">
        <v>3454</v>
      </c>
      <c r="G122" s="96">
        <v>44176</v>
      </c>
      <c r="H122" s="20" t="s">
        <v>64</v>
      </c>
      <c r="I122" s="96">
        <v>44176</v>
      </c>
      <c r="J122" s="135" t="s">
        <v>3655</v>
      </c>
      <c r="K122" s="17" t="s">
        <v>3454</v>
      </c>
      <c r="L122" s="17"/>
      <c r="M122" s="94"/>
    </row>
    <row r="123" spans="1:13" ht="113" customHeight="1" thickBot="1" x14ac:dyDescent="0.25">
      <c r="A123" s="16" t="s">
        <v>19</v>
      </c>
      <c r="B123" s="17" t="s">
        <v>20</v>
      </c>
      <c r="C123" s="17"/>
      <c r="D123" s="41" t="s">
        <v>3533</v>
      </c>
      <c r="E123" s="17" t="s">
        <v>3534</v>
      </c>
      <c r="F123" s="17" t="s">
        <v>3454</v>
      </c>
      <c r="G123" s="96">
        <v>44088</v>
      </c>
      <c r="H123" s="20" t="s">
        <v>64</v>
      </c>
      <c r="I123" s="96">
        <v>44088</v>
      </c>
      <c r="J123" s="136"/>
      <c r="K123" s="17" t="s">
        <v>3454</v>
      </c>
      <c r="L123" s="17"/>
      <c r="M123" s="94"/>
    </row>
    <row r="124" spans="1:13" ht="169" customHeight="1" thickBot="1" x14ac:dyDescent="0.25">
      <c r="A124" s="16" t="s">
        <v>19</v>
      </c>
      <c r="B124" s="17" t="s">
        <v>20</v>
      </c>
      <c r="C124" s="17"/>
      <c r="D124" s="41" t="e">
        <f>- Comisión Primera de Cámara - Discusión y votación de proyectos de ley
- Plenaria de Cámara - Discusión y votación de proyectos de ley</f>
        <v>#NAME?</v>
      </c>
      <c r="E124" s="17" t="s">
        <v>3516</v>
      </c>
      <c r="F124" s="17" t="s">
        <v>3454</v>
      </c>
      <c r="G124" s="96">
        <v>44089</v>
      </c>
      <c r="H124" s="20" t="s">
        <v>64</v>
      </c>
      <c r="I124" s="96">
        <v>44089</v>
      </c>
      <c r="J124" s="135" t="s">
        <v>3656</v>
      </c>
      <c r="K124" s="17" t="s">
        <v>3454</v>
      </c>
      <c r="L124" s="17"/>
      <c r="M124" s="94"/>
    </row>
    <row r="125" spans="1:13" ht="155" customHeight="1" thickBot="1" x14ac:dyDescent="0.25">
      <c r="A125" s="16" t="s">
        <v>19</v>
      </c>
      <c r="B125" s="17" t="s">
        <v>20</v>
      </c>
      <c r="C125" s="17"/>
      <c r="D125" s="41" t="s">
        <v>3535</v>
      </c>
      <c r="E125" s="17" t="s">
        <v>3536</v>
      </c>
      <c r="F125" s="17" t="s">
        <v>3454</v>
      </c>
      <c r="G125" s="96">
        <v>44090</v>
      </c>
      <c r="H125" s="20" t="s">
        <v>64</v>
      </c>
      <c r="I125" s="96">
        <v>44090</v>
      </c>
      <c r="J125" s="136"/>
      <c r="K125" s="17" t="s">
        <v>3454</v>
      </c>
      <c r="L125" s="17"/>
      <c r="M125" s="94"/>
    </row>
    <row r="126" spans="1:13" ht="141" customHeight="1" thickBot="1" x14ac:dyDescent="0.25">
      <c r="A126" s="16" t="s">
        <v>19</v>
      </c>
      <c r="B126" s="17" t="s">
        <v>20</v>
      </c>
      <c r="C126" s="17"/>
      <c r="D126" s="41" t="s">
        <v>3537</v>
      </c>
      <c r="E126" s="17" t="s">
        <v>3538</v>
      </c>
      <c r="F126" s="17" t="s">
        <v>3454</v>
      </c>
      <c r="G126" s="96">
        <v>44091</v>
      </c>
      <c r="H126" s="20" t="s">
        <v>64</v>
      </c>
      <c r="I126" s="96">
        <v>44091</v>
      </c>
      <c r="J126" s="135" t="s">
        <v>3657</v>
      </c>
      <c r="K126" s="17" t="s">
        <v>3454</v>
      </c>
      <c r="L126" s="17"/>
      <c r="M126" s="94"/>
    </row>
    <row r="127" spans="1:13" ht="155" customHeight="1" thickBot="1" x14ac:dyDescent="0.25">
      <c r="A127" s="16" t="s">
        <v>19</v>
      </c>
      <c r="B127" s="17" t="s">
        <v>20</v>
      </c>
      <c r="C127" s="17"/>
      <c r="D127" s="41" t="s">
        <v>3539</v>
      </c>
      <c r="E127" s="17" t="s">
        <v>3540</v>
      </c>
      <c r="F127" s="17" t="s">
        <v>3454</v>
      </c>
      <c r="G127" s="96">
        <v>44092</v>
      </c>
      <c r="H127" s="20" t="s">
        <v>64</v>
      </c>
      <c r="I127" s="96">
        <v>44092</v>
      </c>
      <c r="J127" s="135" t="s">
        <v>3655</v>
      </c>
      <c r="K127" s="17" t="s">
        <v>3454</v>
      </c>
      <c r="L127" s="17"/>
      <c r="M127" s="94"/>
    </row>
    <row r="128" spans="1:13" ht="113" customHeight="1" thickBot="1" x14ac:dyDescent="0.25">
      <c r="A128" s="16" t="s">
        <v>19</v>
      </c>
      <c r="B128" s="17" t="s">
        <v>20</v>
      </c>
      <c r="C128" s="17"/>
      <c r="D128" s="41" t="s">
        <v>3541</v>
      </c>
      <c r="E128" s="17" t="s">
        <v>3542</v>
      </c>
      <c r="F128" s="17" t="s">
        <v>3454</v>
      </c>
      <c r="G128" s="96">
        <v>44095</v>
      </c>
      <c r="H128" s="20" t="s">
        <v>64</v>
      </c>
      <c r="I128" s="96">
        <v>44095</v>
      </c>
      <c r="J128" s="136"/>
      <c r="K128" s="17" t="s">
        <v>3454</v>
      </c>
      <c r="L128" s="17"/>
      <c r="M128" s="94"/>
    </row>
    <row r="129" spans="1:13" ht="155" customHeight="1" thickBot="1" x14ac:dyDescent="0.25">
      <c r="A129" s="16" t="s">
        <v>19</v>
      </c>
      <c r="B129" s="17" t="s">
        <v>20</v>
      </c>
      <c r="C129" s="17"/>
      <c r="D129" s="41" t="s">
        <v>3543</v>
      </c>
      <c r="E129" s="17" t="s">
        <v>3510</v>
      </c>
      <c r="F129" s="17" t="s">
        <v>3454</v>
      </c>
      <c r="G129" s="96">
        <v>44096</v>
      </c>
      <c r="H129" s="20" t="s">
        <v>64</v>
      </c>
      <c r="I129" s="96">
        <v>44096</v>
      </c>
      <c r="J129" s="135" t="s">
        <v>3656</v>
      </c>
      <c r="K129" s="17" t="s">
        <v>3454</v>
      </c>
      <c r="L129" s="17"/>
      <c r="M129" s="94"/>
    </row>
    <row r="130" spans="1:13" ht="113" customHeight="1" thickBot="1" x14ac:dyDescent="0.25">
      <c r="A130" s="16" t="s">
        <v>19</v>
      </c>
      <c r="B130" s="17" t="s">
        <v>20</v>
      </c>
      <c r="C130" s="17"/>
      <c r="D130" s="41" t="s">
        <v>3544</v>
      </c>
      <c r="E130" s="17" t="s">
        <v>3510</v>
      </c>
      <c r="F130" s="17" t="s">
        <v>3454</v>
      </c>
      <c r="G130" s="96">
        <v>44097</v>
      </c>
      <c r="H130" s="20" t="s">
        <v>64</v>
      </c>
      <c r="I130" s="96">
        <v>44097</v>
      </c>
      <c r="J130" s="136"/>
      <c r="K130" s="17" t="s">
        <v>3454</v>
      </c>
      <c r="L130" s="17"/>
      <c r="M130" s="94"/>
    </row>
    <row r="131" spans="1:13" ht="127" customHeight="1" thickBot="1" x14ac:dyDescent="0.25">
      <c r="A131" s="16" t="s">
        <v>19</v>
      </c>
      <c r="B131" s="17" t="s">
        <v>20</v>
      </c>
      <c r="C131" s="17"/>
      <c r="D131" s="41" t="s">
        <v>3545</v>
      </c>
      <c r="E131" s="17" t="s">
        <v>3510</v>
      </c>
      <c r="F131" s="17" t="s">
        <v>3454</v>
      </c>
      <c r="G131" s="96">
        <v>44098</v>
      </c>
      <c r="H131" s="20" t="s">
        <v>64</v>
      </c>
      <c r="I131" s="96">
        <v>44098</v>
      </c>
      <c r="J131" s="135" t="s">
        <v>3660</v>
      </c>
      <c r="K131" s="17" t="s">
        <v>3454</v>
      </c>
      <c r="L131" s="17"/>
      <c r="M131" s="94"/>
    </row>
    <row r="132" spans="1:13" ht="127" customHeight="1" thickBot="1" x14ac:dyDescent="0.25">
      <c r="A132" s="16" t="s">
        <v>19</v>
      </c>
      <c r="B132" s="17" t="s">
        <v>20</v>
      </c>
      <c r="C132" s="17"/>
      <c r="D132" s="41" t="e">
        <f>- Taller con universidades sobre la Región Metropolitana Bogotá - Cundinamarca
- Reunión con la Embajada de Holanda
- Comisión Primera de Cámara - Audiencia Pública sobre el proyecto de cabildeo
- Conversatorio: ¿En qué va la Paz a dos años del Gobierno Duque?</f>
        <v>#NAME?</v>
      </c>
      <c r="E132" s="17" t="s">
        <v>3546</v>
      </c>
      <c r="F132" s="17" t="s">
        <v>3454</v>
      </c>
      <c r="G132" s="96">
        <v>44099</v>
      </c>
      <c r="H132" s="20" t="s">
        <v>64</v>
      </c>
      <c r="I132" s="96">
        <v>44099</v>
      </c>
      <c r="J132" s="135" t="s">
        <v>3655</v>
      </c>
      <c r="K132" s="17" t="s">
        <v>3454</v>
      </c>
      <c r="L132" s="17"/>
      <c r="M132" s="94"/>
    </row>
    <row r="133" spans="1:13" ht="113" customHeight="1" thickBot="1" x14ac:dyDescent="0.25">
      <c r="A133" s="16" t="s">
        <v>19</v>
      </c>
      <c r="B133" s="17" t="s">
        <v>20</v>
      </c>
      <c r="C133" s="17"/>
      <c r="D133" s="41" t="s">
        <v>3547</v>
      </c>
      <c r="E133" s="17" t="s">
        <v>3548</v>
      </c>
      <c r="F133" s="17" t="s">
        <v>3454</v>
      </c>
      <c r="G133" s="96">
        <v>44102</v>
      </c>
      <c r="H133" s="20" t="s">
        <v>64</v>
      </c>
      <c r="I133" s="96">
        <v>44102</v>
      </c>
      <c r="J133" s="136"/>
      <c r="K133" s="17" t="s">
        <v>3454</v>
      </c>
      <c r="L133" s="17"/>
      <c r="M133" s="94"/>
    </row>
    <row r="134" spans="1:13" ht="113" customHeight="1" thickBot="1" x14ac:dyDescent="0.25">
      <c r="A134" s="16" t="s">
        <v>19</v>
      </c>
      <c r="B134" s="17" t="s">
        <v>20</v>
      </c>
      <c r="C134" s="17"/>
      <c r="D134" s="41" t="e">
        <f>- Conversatorio virtual de la Fundación Konrad Adenauer sobre equilibrio de poderes y colaboración armónica en la Rama Judicial
- Comisión Primera de Cámara - Discusión y votación de proyectos de ley
- Plenaria de Cámara - Discusión y votación de proyectos de ley</f>
        <v>#NAME?</v>
      </c>
      <c r="E134" s="17" t="s">
        <v>3549</v>
      </c>
      <c r="F134" s="17" t="s">
        <v>3454</v>
      </c>
      <c r="G134" s="96">
        <v>44103</v>
      </c>
      <c r="H134" s="20" t="s">
        <v>64</v>
      </c>
      <c r="I134" s="96">
        <v>44103</v>
      </c>
      <c r="J134" s="135" t="s">
        <v>3656</v>
      </c>
      <c r="K134" s="17" t="s">
        <v>3454</v>
      </c>
      <c r="L134" s="17"/>
      <c r="M134" s="94"/>
    </row>
    <row r="135" spans="1:13" ht="113" customHeight="1" thickBot="1" x14ac:dyDescent="0.25">
      <c r="A135" s="16" t="s">
        <v>19</v>
      </c>
      <c r="B135" s="17" t="s">
        <v>20</v>
      </c>
      <c r="C135" s="17"/>
      <c r="D135" s="41" t="s">
        <v>3550</v>
      </c>
      <c r="E135" s="17" t="s">
        <v>3551</v>
      </c>
      <c r="F135" s="17" t="s">
        <v>3454</v>
      </c>
      <c r="G135" s="96">
        <v>44104</v>
      </c>
      <c r="H135" s="20" t="s">
        <v>64</v>
      </c>
      <c r="I135" s="96">
        <v>44104</v>
      </c>
      <c r="J135" s="136"/>
      <c r="K135" s="17" t="s">
        <v>3454</v>
      </c>
      <c r="L135" s="17"/>
      <c r="M135" s="94"/>
    </row>
    <row r="136" spans="1:13" ht="169" customHeight="1" thickBot="1" x14ac:dyDescent="0.25">
      <c r="A136" s="16" t="s">
        <v>19</v>
      </c>
      <c r="B136" s="17" t="s">
        <v>20</v>
      </c>
      <c r="C136" s="17"/>
      <c r="D136" s="41" t="e">
        <f>- Reunión con el Concejal Diego Laserna y Ediles de la Escuela Es con acciones
- Comité Programático del Partido Alianza Verde
- Plenaria de Cámara - Discusión</f>
        <v>#NAME?</v>
      </c>
      <c r="E136" s="17" t="s">
        <v>3552</v>
      </c>
      <c r="F136" s="17" t="s">
        <v>3454</v>
      </c>
      <c r="G136" s="96">
        <v>44105</v>
      </c>
      <c r="H136" s="20" t="s">
        <v>64</v>
      </c>
      <c r="I136" s="96">
        <v>43840</v>
      </c>
      <c r="J136" s="135" t="s">
        <v>3657</v>
      </c>
      <c r="K136" s="17" t="s">
        <v>3454</v>
      </c>
      <c r="L136" s="17"/>
      <c r="M136" s="94"/>
    </row>
    <row r="137" spans="1:13" ht="113" customHeight="1" thickBot="1" x14ac:dyDescent="0.25">
      <c r="A137" s="16" t="s">
        <v>19</v>
      </c>
      <c r="B137" s="17" t="s">
        <v>20</v>
      </c>
      <c r="C137" s="17"/>
      <c r="D137" s="41" t="s">
        <v>3553</v>
      </c>
      <c r="E137" s="17" t="s">
        <v>3554</v>
      </c>
      <c r="F137" s="17" t="s">
        <v>3454</v>
      </c>
      <c r="G137" s="96">
        <v>44106</v>
      </c>
      <c r="H137" s="20" t="s">
        <v>64</v>
      </c>
      <c r="I137" s="96">
        <v>43871</v>
      </c>
      <c r="J137" s="135" t="s">
        <v>3655</v>
      </c>
      <c r="K137" s="17" t="s">
        <v>3454</v>
      </c>
      <c r="L137" s="17"/>
      <c r="M137" s="94"/>
    </row>
    <row r="138" spans="1:13" ht="169" customHeight="1" thickBot="1" x14ac:dyDescent="0.25">
      <c r="A138" s="16" t="s">
        <v>19</v>
      </c>
      <c r="B138" s="17" t="s">
        <v>20</v>
      </c>
      <c r="C138" s="17"/>
      <c r="D138" s="41" t="s">
        <v>3555</v>
      </c>
      <c r="E138" s="17" t="s">
        <v>3556</v>
      </c>
      <c r="F138" s="17" t="s">
        <v>3454</v>
      </c>
      <c r="G138" s="96">
        <v>44109</v>
      </c>
      <c r="H138" s="20" t="s">
        <v>64</v>
      </c>
      <c r="I138" s="96">
        <v>43961</v>
      </c>
      <c r="J138" s="136"/>
      <c r="K138" s="17" t="s">
        <v>3454</v>
      </c>
      <c r="L138" s="17"/>
      <c r="M138" s="94"/>
    </row>
    <row r="139" spans="1:13" ht="113" customHeight="1" thickBot="1" x14ac:dyDescent="0.25">
      <c r="A139" s="16" t="s">
        <v>19</v>
      </c>
      <c r="B139" s="17" t="s">
        <v>20</v>
      </c>
      <c r="C139" s="17"/>
      <c r="D139" s="41" t="s">
        <v>3557</v>
      </c>
      <c r="E139" s="17" t="s">
        <v>3558</v>
      </c>
      <c r="F139" s="17" t="s">
        <v>3454</v>
      </c>
      <c r="G139" s="96">
        <v>44110</v>
      </c>
      <c r="H139" s="20" t="s">
        <v>64</v>
      </c>
      <c r="I139" s="96">
        <v>43992</v>
      </c>
      <c r="J139" s="135" t="s">
        <v>3656</v>
      </c>
      <c r="K139" s="17" t="s">
        <v>3454</v>
      </c>
      <c r="L139" s="17"/>
      <c r="M139" s="94"/>
    </row>
    <row r="140" spans="1:13" ht="113" customHeight="1" thickBot="1" x14ac:dyDescent="0.25">
      <c r="A140" s="16" t="s">
        <v>19</v>
      </c>
      <c r="B140" s="17" t="s">
        <v>20</v>
      </c>
      <c r="C140" s="17"/>
      <c r="D140" s="41" t="s">
        <v>3559</v>
      </c>
      <c r="E140" s="17" t="s">
        <v>3560</v>
      </c>
      <c r="F140" s="17" t="s">
        <v>3454</v>
      </c>
      <c r="G140" s="96">
        <v>44111</v>
      </c>
      <c r="H140" s="20" t="s">
        <v>64</v>
      </c>
      <c r="I140" s="96">
        <v>44022</v>
      </c>
      <c r="J140" s="136"/>
      <c r="K140" s="17" t="s">
        <v>3454</v>
      </c>
      <c r="L140" s="17"/>
      <c r="M140" s="94"/>
    </row>
    <row r="141" spans="1:13" ht="141" customHeight="1" thickBot="1" x14ac:dyDescent="0.25">
      <c r="A141" s="16" t="s">
        <v>19</v>
      </c>
      <c r="B141" s="17" t="s">
        <v>20</v>
      </c>
      <c r="C141" s="17"/>
      <c r="D141" s="41" t="s">
        <v>3561</v>
      </c>
      <c r="E141" s="17" t="s">
        <v>3562</v>
      </c>
      <c r="F141" s="17" t="s">
        <v>3454</v>
      </c>
      <c r="G141" s="96">
        <v>44112</v>
      </c>
      <c r="H141" s="20" t="s">
        <v>64</v>
      </c>
      <c r="I141" s="96">
        <v>44053</v>
      </c>
      <c r="J141" s="135" t="s">
        <v>3657</v>
      </c>
      <c r="K141" s="17" t="s">
        <v>3454</v>
      </c>
      <c r="L141" s="17"/>
      <c r="M141" s="94"/>
    </row>
    <row r="142" spans="1:13" ht="113" customHeight="1" thickBot="1" x14ac:dyDescent="0.25">
      <c r="A142" s="16" t="s">
        <v>19</v>
      </c>
      <c r="B142" s="17" t="s">
        <v>20</v>
      </c>
      <c r="C142" s="17"/>
      <c r="D142" s="41" t="s">
        <v>3563</v>
      </c>
      <c r="E142" s="17" t="s">
        <v>3546</v>
      </c>
      <c r="F142" s="17" t="s">
        <v>3454</v>
      </c>
      <c r="G142" s="96">
        <v>44113</v>
      </c>
      <c r="H142" s="20" t="s">
        <v>64</v>
      </c>
      <c r="I142" s="96">
        <v>44084</v>
      </c>
      <c r="J142" s="135" t="s">
        <v>3655</v>
      </c>
      <c r="K142" s="17" t="s">
        <v>3454</v>
      </c>
      <c r="L142" s="17"/>
      <c r="M142" s="94"/>
    </row>
    <row r="143" spans="1:13" ht="127" customHeight="1" thickBot="1" x14ac:dyDescent="0.25">
      <c r="A143" s="16" t="s">
        <v>19</v>
      </c>
      <c r="B143" s="17" t="s">
        <v>20</v>
      </c>
      <c r="C143" s="17"/>
      <c r="D143" s="41" t="e">
        <f>- Comisión Primera de Cámara - Discusión y votación de proyectos
- Plenaria de Cámara - Discusión</f>
        <v>#NAME?</v>
      </c>
      <c r="E143" s="17" t="s">
        <v>3564</v>
      </c>
      <c r="F143" s="17" t="s">
        <v>3454</v>
      </c>
      <c r="G143" s="96">
        <v>44117</v>
      </c>
      <c r="H143" s="20" t="s">
        <v>64</v>
      </c>
      <c r="I143" s="96" t="s">
        <v>3565</v>
      </c>
      <c r="J143" s="136"/>
      <c r="K143" s="17" t="s">
        <v>3454</v>
      </c>
      <c r="L143" s="17"/>
      <c r="M143" s="94"/>
    </row>
    <row r="144" spans="1:13" ht="113" customHeight="1" thickBot="1" x14ac:dyDescent="0.25">
      <c r="A144" s="16" t="s">
        <v>19</v>
      </c>
      <c r="B144" s="17" t="s">
        <v>20</v>
      </c>
      <c r="C144" s="17"/>
      <c r="D144" s="41" t="s">
        <v>3566</v>
      </c>
      <c r="E144" s="17" t="s">
        <v>3567</v>
      </c>
      <c r="F144" s="17" t="s">
        <v>3454</v>
      </c>
      <c r="G144" s="96">
        <v>44118</v>
      </c>
      <c r="H144" s="20" t="s">
        <v>64</v>
      </c>
      <c r="I144" s="96" t="s">
        <v>3568</v>
      </c>
      <c r="J144" s="135" t="s">
        <v>3656</v>
      </c>
      <c r="K144" s="17" t="s">
        <v>3454</v>
      </c>
      <c r="L144" s="17"/>
      <c r="M144" s="94"/>
    </row>
    <row r="145" spans="1:13" ht="211" customHeight="1" thickBot="1" x14ac:dyDescent="0.25">
      <c r="A145" s="16" t="s">
        <v>19</v>
      </c>
      <c r="B145" s="17" t="s">
        <v>20</v>
      </c>
      <c r="C145" s="17"/>
      <c r="D145" s="41" t="e">
        <f>- Comité Programático del Partido Alianza Verde
- Plenaria de Cámara - Discusión y votación de proyectos</f>
        <v>#NAME?</v>
      </c>
      <c r="E145" s="17" t="s">
        <v>3569</v>
      </c>
      <c r="F145" s="17" t="s">
        <v>3454</v>
      </c>
      <c r="G145" s="96">
        <v>44119</v>
      </c>
      <c r="H145" s="20" t="s">
        <v>64</v>
      </c>
      <c r="I145" s="96" t="s">
        <v>3570</v>
      </c>
      <c r="J145" s="136"/>
      <c r="K145" s="17" t="s">
        <v>3454</v>
      </c>
      <c r="L145" s="17"/>
      <c r="M145" s="94"/>
    </row>
    <row r="146" spans="1:13" ht="113" customHeight="1" thickBot="1" x14ac:dyDescent="0.25">
      <c r="A146" s="16" t="s">
        <v>19</v>
      </c>
      <c r="B146" s="17" t="s">
        <v>20</v>
      </c>
      <c r="C146" s="17"/>
      <c r="D146" s="41" t="s">
        <v>3571</v>
      </c>
      <c r="E146" s="17" t="s">
        <v>3546</v>
      </c>
      <c r="F146" s="17" t="s">
        <v>3454</v>
      </c>
      <c r="G146" s="96">
        <v>44120</v>
      </c>
      <c r="H146" s="20" t="s">
        <v>64</v>
      </c>
      <c r="I146" s="96" t="s">
        <v>3572</v>
      </c>
      <c r="J146" s="135" t="s">
        <v>3657</v>
      </c>
      <c r="K146" s="17" t="s">
        <v>3454</v>
      </c>
      <c r="L146" s="17"/>
      <c r="M146" s="94"/>
    </row>
    <row r="147" spans="1:13" ht="113" customHeight="1" thickBot="1" x14ac:dyDescent="0.25">
      <c r="A147" s="16" t="s">
        <v>19</v>
      </c>
      <c r="B147" s="17" t="s">
        <v>20</v>
      </c>
      <c r="C147" s="17"/>
      <c r="D147" s="41" t="s">
        <v>3573</v>
      </c>
      <c r="E147" s="17" t="s">
        <v>3574</v>
      </c>
      <c r="F147" s="17" t="s">
        <v>3454</v>
      </c>
      <c r="G147" s="96">
        <v>44123</v>
      </c>
      <c r="H147" s="20" t="s">
        <v>64</v>
      </c>
      <c r="I147" s="96" t="s">
        <v>3575</v>
      </c>
      <c r="J147" s="135" t="s">
        <v>3655</v>
      </c>
      <c r="K147" s="17" t="s">
        <v>3454</v>
      </c>
      <c r="L147" s="17"/>
      <c r="M147" s="94"/>
    </row>
    <row r="148" spans="1:13" ht="113" customHeight="1" thickBot="1" x14ac:dyDescent="0.25">
      <c r="A148" s="16" t="s">
        <v>19</v>
      </c>
      <c r="B148" s="17" t="s">
        <v>20</v>
      </c>
      <c r="C148" s="17"/>
      <c r="D148" s="41" t="s">
        <v>3576</v>
      </c>
      <c r="E148" s="17" t="s">
        <v>3577</v>
      </c>
      <c r="F148" s="17" t="s">
        <v>3454</v>
      </c>
      <c r="G148" s="96">
        <v>44124</v>
      </c>
      <c r="H148" s="20" t="s">
        <v>64</v>
      </c>
      <c r="I148" s="96" t="s">
        <v>3578</v>
      </c>
      <c r="J148" s="136"/>
      <c r="K148" s="17" t="s">
        <v>3454</v>
      </c>
      <c r="L148" s="17"/>
      <c r="M148" s="94"/>
    </row>
    <row r="149" spans="1:13" ht="113" customHeight="1" thickBot="1" x14ac:dyDescent="0.25">
      <c r="A149" s="16" t="s">
        <v>19</v>
      </c>
      <c r="B149" s="17" t="s">
        <v>20</v>
      </c>
      <c r="C149" s="17"/>
      <c r="D149" s="41" t="e">
        <f>- Comisión Primera de Cámara - Discusión y votación de proyectos
- Plenaria de Cámara - Discusión y votación de proyectos</f>
        <v>#NAME?</v>
      </c>
      <c r="E149" s="17" t="s">
        <v>3579</v>
      </c>
      <c r="F149" s="17" t="s">
        <v>3454</v>
      </c>
      <c r="G149" s="96">
        <v>44125</v>
      </c>
      <c r="H149" s="20" t="s">
        <v>64</v>
      </c>
      <c r="I149" s="96" t="s">
        <v>3580</v>
      </c>
      <c r="J149" s="135" t="s">
        <v>3656</v>
      </c>
      <c r="K149" s="17" t="s">
        <v>3454</v>
      </c>
      <c r="L149" s="17"/>
      <c r="M149" s="94"/>
    </row>
    <row r="150" spans="1:13" ht="127" customHeight="1" thickBot="1" x14ac:dyDescent="0.25">
      <c r="A150" s="16" t="s">
        <v>19</v>
      </c>
      <c r="B150" s="17" t="s">
        <v>20</v>
      </c>
      <c r="C150" s="17"/>
      <c r="D150" s="41" t="s">
        <v>3581</v>
      </c>
      <c r="E150" s="17" t="s">
        <v>3582</v>
      </c>
      <c r="F150" s="17" t="s">
        <v>3454</v>
      </c>
      <c r="G150" s="96">
        <v>44126</v>
      </c>
      <c r="H150" s="20" t="s">
        <v>64</v>
      </c>
      <c r="I150" s="96" t="s">
        <v>3583</v>
      </c>
      <c r="J150" s="136"/>
      <c r="K150" s="17" t="s">
        <v>3454</v>
      </c>
      <c r="L150" s="17"/>
      <c r="M150" s="94"/>
    </row>
    <row r="151" spans="1:13" ht="113" customHeight="1" thickBot="1" x14ac:dyDescent="0.25">
      <c r="A151" s="16" t="s">
        <v>19</v>
      </c>
      <c r="B151" s="17" t="s">
        <v>20</v>
      </c>
      <c r="C151" s="17"/>
      <c r="D151" s="41" t="s">
        <v>3584</v>
      </c>
      <c r="E151" s="17" t="s">
        <v>3585</v>
      </c>
      <c r="F151" s="17" t="s">
        <v>3454</v>
      </c>
      <c r="G151" s="96">
        <v>44127</v>
      </c>
      <c r="H151" s="20" t="s">
        <v>64</v>
      </c>
      <c r="I151" s="96" t="s">
        <v>3586</v>
      </c>
      <c r="J151" s="135" t="s">
        <v>3661</v>
      </c>
      <c r="K151" s="17" t="s">
        <v>3454</v>
      </c>
      <c r="L151" s="17"/>
      <c r="M151" s="94"/>
    </row>
    <row r="152" spans="1:13" ht="141" customHeight="1" thickBot="1" x14ac:dyDescent="0.25">
      <c r="A152" s="16" t="s">
        <v>19</v>
      </c>
      <c r="B152" s="17" t="s">
        <v>20</v>
      </c>
      <c r="C152" s="17"/>
      <c r="D152" s="41" t="s">
        <v>3587</v>
      </c>
      <c r="E152" s="17" t="s">
        <v>3527</v>
      </c>
      <c r="F152" s="17" t="s">
        <v>3454</v>
      </c>
      <c r="G152" s="96">
        <v>44130</v>
      </c>
      <c r="H152" s="20" t="s">
        <v>64</v>
      </c>
      <c r="I152" s="96" t="s">
        <v>3588</v>
      </c>
      <c r="J152" s="135" t="s">
        <v>3662</v>
      </c>
      <c r="K152" s="17" t="s">
        <v>3454</v>
      </c>
      <c r="L152" s="17"/>
      <c r="M152" s="94"/>
    </row>
    <row r="153" spans="1:13" ht="155" customHeight="1" thickBot="1" x14ac:dyDescent="0.25">
      <c r="A153" s="16" t="s">
        <v>19</v>
      </c>
      <c r="B153" s="17" t="s">
        <v>20</v>
      </c>
      <c r="C153" s="17"/>
      <c r="D153" s="41" t="s">
        <v>3589</v>
      </c>
      <c r="E153" s="17" t="s">
        <v>3590</v>
      </c>
      <c r="F153" s="17" t="s">
        <v>3454</v>
      </c>
      <c r="G153" s="96">
        <v>44131</v>
      </c>
      <c r="H153" s="20" t="s">
        <v>64</v>
      </c>
      <c r="I153" s="96" t="s">
        <v>3591</v>
      </c>
      <c r="J153" s="135" t="s">
        <v>3655</v>
      </c>
      <c r="K153" s="17" t="s">
        <v>3454</v>
      </c>
      <c r="L153" s="17"/>
      <c r="M153" s="94"/>
    </row>
    <row r="154" spans="1:13" ht="141" customHeight="1" thickBot="1" x14ac:dyDescent="0.25">
      <c r="A154" s="16" t="s">
        <v>19</v>
      </c>
      <c r="B154" s="17" t="s">
        <v>20</v>
      </c>
      <c r="C154" s="17"/>
      <c r="D154" s="41" t="e">
        <f>- Entrevista de Viva la Ciudadanía sobre la implementación del Acuerdo de Paz
- Comisión Primera de Cámara - Discusión y votación de proyectos
- Debate de Control Político sobre la prestación de servicios Pública en épocas de Crisis</f>
        <v>#NAME?</v>
      </c>
      <c r="E154" s="17" t="s">
        <v>3592</v>
      </c>
      <c r="F154" s="17" t="s">
        <v>3454</v>
      </c>
      <c r="G154" s="96">
        <v>44132</v>
      </c>
      <c r="H154" s="20" t="s">
        <v>64</v>
      </c>
      <c r="I154" s="96" t="s">
        <v>3593</v>
      </c>
      <c r="J154" s="136"/>
      <c r="K154" s="17" t="s">
        <v>3454</v>
      </c>
      <c r="L154" s="17"/>
      <c r="M154" s="94"/>
    </row>
    <row r="155" spans="1:13" ht="141" customHeight="1" thickBot="1" x14ac:dyDescent="0.25">
      <c r="A155" s="16" t="s">
        <v>19</v>
      </c>
      <c r="B155" s="17" t="s">
        <v>20</v>
      </c>
      <c r="C155" s="17"/>
      <c r="D155" s="41" t="s">
        <v>3594</v>
      </c>
      <c r="E155" s="17" t="s">
        <v>3595</v>
      </c>
      <c r="F155" s="17" t="s">
        <v>3454</v>
      </c>
      <c r="G155" s="96">
        <v>44133</v>
      </c>
      <c r="H155" s="20" t="s">
        <v>64</v>
      </c>
      <c r="I155" s="96" t="s">
        <v>3596</v>
      </c>
      <c r="J155" s="135" t="s">
        <v>3656</v>
      </c>
      <c r="K155" s="17" t="s">
        <v>3454</v>
      </c>
      <c r="L155" s="17"/>
      <c r="M155" s="94"/>
    </row>
    <row r="156" spans="1:13" ht="113" customHeight="1" thickBot="1" x14ac:dyDescent="0.25">
      <c r="A156" s="16" t="s">
        <v>19</v>
      </c>
      <c r="B156" s="17" t="s">
        <v>20</v>
      </c>
      <c r="C156" s="17"/>
      <c r="D156" s="41" t="s">
        <v>3597</v>
      </c>
      <c r="E156" s="17" t="s">
        <v>3598</v>
      </c>
      <c r="F156" s="17" t="s">
        <v>3454</v>
      </c>
      <c r="G156" s="96">
        <v>44134</v>
      </c>
      <c r="H156" s="20" t="s">
        <v>64</v>
      </c>
      <c r="I156" s="96" t="s">
        <v>3599</v>
      </c>
      <c r="J156" s="136"/>
      <c r="K156" s="17" t="s">
        <v>3454</v>
      </c>
      <c r="L156" s="17"/>
      <c r="M156" s="94"/>
    </row>
    <row r="157" spans="1:13" ht="113" customHeight="1" thickBot="1" x14ac:dyDescent="0.25">
      <c r="A157" s="16" t="s">
        <v>19</v>
      </c>
      <c r="B157" s="17" t="s">
        <v>20</v>
      </c>
      <c r="C157" s="17"/>
      <c r="D157" s="41" t="s">
        <v>3600</v>
      </c>
      <c r="E157" s="17" t="s">
        <v>3601</v>
      </c>
      <c r="F157" s="17" t="s">
        <v>3454</v>
      </c>
      <c r="G157" s="96">
        <v>44138</v>
      </c>
      <c r="H157" s="20" t="s">
        <v>64</v>
      </c>
      <c r="I157" s="96">
        <v>44138</v>
      </c>
      <c r="J157" s="135" t="s">
        <v>3657</v>
      </c>
      <c r="K157" s="17" t="s">
        <v>3454</v>
      </c>
      <c r="L157" s="17"/>
      <c r="M157" s="94"/>
    </row>
    <row r="158" spans="1:13" ht="113" customHeight="1" thickBot="1" x14ac:dyDescent="0.25">
      <c r="A158" s="16" t="s">
        <v>19</v>
      </c>
      <c r="B158" s="17" t="s">
        <v>20</v>
      </c>
      <c r="C158" s="17"/>
      <c r="D158" s="41" t="s">
        <v>3602</v>
      </c>
      <c r="E158" s="17" t="s">
        <v>3603</v>
      </c>
      <c r="F158" s="17" t="s">
        <v>3454</v>
      </c>
      <c r="G158" s="96">
        <v>44139</v>
      </c>
      <c r="H158" s="20" t="s">
        <v>64</v>
      </c>
      <c r="I158" s="96">
        <v>44139</v>
      </c>
      <c r="J158" s="135" t="s">
        <v>3655</v>
      </c>
      <c r="K158" s="17" t="s">
        <v>3454</v>
      </c>
      <c r="L158" s="17"/>
      <c r="M158" s="94"/>
    </row>
    <row r="159" spans="1:13" ht="183" customHeight="1" thickBot="1" x14ac:dyDescent="0.25">
      <c r="A159" s="16" t="s">
        <v>19</v>
      </c>
      <c r="B159" s="17" t="s">
        <v>20</v>
      </c>
      <c r="C159" s="17"/>
      <c r="D159" s="41" t="s">
        <v>3604</v>
      </c>
      <c r="E159" s="17" t="s">
        <v>3605</v>
      </c>
      <c r="F159" s="17" t="s">
        <v>3454</v>
      </c>
      <c r="G159" s="96">
        <v>44140</v>
      </c>
      <c r="H159" s="20" t="s">
        <v>64</v>
      </c>
      <c r="I159" s="96">
        <v>44140</v>
      </c>
      <c r="J159" s="136"/>
      <c r="K159" s="17" t="s">
        <v>3454</v>
      </c>
      <c r="L159" s="17"/>
      <c r="M159" s="94"/>
    </row>
    <row r="160" spans="1:13" ht="127" customHeight="1" thickBot="1" x14ac:dyDescent="0.25">
      <c r="A160" s="16" t="s">
        <v>19</v>
      </c>
      <c r="B160" s="17" t="s">
        <v>20</v>
      </c>
      <c r="C160" s="17"/>
      <c r="D160" s="41" t="s">
        <v>3606</v>
      </c>
      <c r="E160" s="17" t="s">
        <v>3607</v>
      </c>
      <c r="F160" s="17" t="s">
        <v>3454</v>
      </c>
      <c r="G160" s="96">
        <v>44141</v>
      </c>
      <c r="H160" s="20" t="s">
        <v>64</v>
      </c>
      <c r="I160" s="96">
        <v>44141</v>
      </c>
      <c r="J160" s="135" t="s">
        <v>3656</v>
      </c>
      <c r="K160" s="17" t="s">
        <v>3454</v>
      </c>
      <c r="L160" s="17"/>
      <c r="M160" s="94"/>
    </row>
    <row r="161" spans="1:13" ht="113" customHeight="1" thickBot="1" x14ac:dyDescent="0.25">
      <c r="A161" s="16" t="s">
        <v>19</v>
      </c>
      <c r="B161" s="17" t="s">
        <v>20</v>
      </c>
      <c r="C161" s="17"/>
      <c r="D161" s="41" t="s">
        <v>3608</v>
      </c>
      <c r="E161" s="17" t="s">
        <v>3609</v>
      </c>
      <c r="F161" s="17" t="s">
        <v>3454</v>
      </c>
      <c r="G161" s="96">
        <v>44144</v>
      </c>
      <c r="H161" s="20" t="s">
        <v>64</v>
      </c>
      <c r="I161" s="96">
        <v>44144</v>
      </c>
      <c r="J161" s="136"/>
      <c r="K161" s="17" t="s">
        <v>3454</v>
      </c>
      <c r="L161" s="17"/>
      <c r="M161" s="94"/>
    </row>
    <row r="162" spans="1:13" ht="113" customHeight="1" thickBot="1" x14ac:dyDescent="0.25">
      <c r="A162" s="16" t="s">
        <v>19</v>
      </c>
      <c r="B162" s="17" t="s">
        <v>20</v>
      </c>
      <c r="C162" s="17"/>
      <c r="D162" s="41" t="s">
        <v>3610</v>
      </c>
      <c r="E162" s="17" t="s">
        <v>3611</v>
      </c>
      <c r="F162" s="17" t="s">
        <v>3454</v>
      </c>
      <c r="G162" s="96">
        <v>44145</v>
      </c>
      <c r="H162" s="20" t="s">
        <v>64</v>
      </c>
      <c r="I162" s="96">
        <v>44145</v>
      </c>
      <c r="J162" s="135" t="s">
        <v>3657</v>
      </c>
      <c r="K162" s="17" t="s">
        <v>3454</v>
      </c>
      <c r="L162" s="17"/>
      <c r="M162" s="94"/>
    </row>
    <row r="163" spans="1:13" ht="113" customHeight="1" thickBot="1" x14ac:dyDescent="0.25">
      <c r="A163" s="16" t="s">
        <v>19</v>
      </c>
      <c r="B163" s="17" t="s">
        <v>20</v>
      </c>
      <c r="C163" s="17"/>
      <c r="D163" s="41" t="s">
        <v>3612</v>
      </c>
      <c r="E163" s="17" t="s">
        <v>3613</v>
      </c>
      <c r="F163" s="17" t="s">
        <v>3454</v>
      </c>
      <c r="G163" s="96">
        <v>44146</v>
      </c>
      <c r="H163" s="20" t="s">
        <v>64</v>
      </c>
      <c r="I163" s="96">
        <v>44146</v>
      </c>
      <c r="J163" s="135" t="s">
        <v>3655</v>
      </c>
      <c r="K163" s="17" t="s">
        <v>3454</v>
      </c>
      <c r="L163" s="17"/>
      <c r="M163" s="94"/>
    </row>
    <row r="164" spans="1:13" ht="113" customHeight="1" thickBot="1" x14ac:dyDescent="0.25">
      <c r="A164" s="16" t="s">
        <v>19</v>
      </c>
      <c r="B164" s="17" t="s">
        <v>20</v>
      </c>
      <c r="C164" s="17"/>
      <c r="D164" s="41" t="s">
        <v>3614</v>
      </c>
      <c r="E164" s="17" t="s">
        <v>3615</v>
      </c>
      <c r="F164" s="17" t="s">
        <v>3454</v>
      </c>
      <c r="G164" s="96">
        <v>44147</v>
      </c>
      <c r="H164" s="20" t="s">
        <v>64</v>
      </c>
      <c r="I164" s="96">
        <v>44147</v>
      </c>
      <c r="J164" s="136"/>
      <c r="K164" s="17" t="s">
        <v>3454</v>
      </c>
      <c r="L164" s="17"/>
      <c r="M164" s="94"/>
    </row>
    <row r="165" spans="1:13" ht="113" customHeight="1" thickBot="1" x14ac:dyDescent="0.25">
      <c r="A165" s="16" t="s">
        <v>19</v>
      </c>
      <c r="B165" s="17" t="s">
        <v>20</v>
      </c>
      <c r="C165" s="17"/>
      <c r="D165" s="41" t="s">
        <v>3616</v>
      </c>
      <c r="E165" s="17" t="s">
        <v>3609</v>
      </c>
      <c r="F165" s="17" t="s">
        <v>3454</v>
      </c>
      <c r="G165" s="96">
        <v>44148</v>
      </c>
      <c r="H165" s="20" t="s">
        <v>64</v>
      </c>
      <c r="I165" s="96">
        <v>44148</v>
      </c>
      <c r="J165" s="135" t="s">
        <v>3656</v>
      </c>
      <c r="K165" s="17" t="s">
        <v>3454</v>
      </c>
      <c r="L165" s="17"/>
      <c r="M165" s="94"/>
    </row>
    <row r="166" spans="1:13" ht="113" customHeight="1" thickBot="1" x14ac:dyDescent="0.25">
      <c r="A166" s="16" t="s">
        <v>19</v>
      </c>
      <c r="B166" s="17" t="s">
        <v>20</v>
      </c>
      <c r="C166" s="17"/>
      <c r="D166" s="41" t="s">
        <v>3617</v>
      </c>
      <c r="E166" s="17" t="s">
        <v>3618</v>
      </c>
      <c r="F166" s="17" t="s">
        <v>3454</v>
      </c>
      <c r="G166" s="96">
        <v>44152</v>
      </c>
      <c r="H166" s="20" t="s">
        <v>64</v>
      </c>
      <c r="I166" s="96">
        <v>44152</v>
      </c>
      <c r="J166" s="136"/>
      <c r="K166" s="17" t="s">
        <v>3454</v>
      </c>
      <c r="L166" s="17"/>
      <c r="M166" s="94"/>
    </row>
    <row r="167" spans="1:13" ht="113" customHeight="1" thickBot="1" x14ac:dyDescent="0.25">
      <c r="A167" s="16" t="s">
        <v>19</v>
      </c>
      <c r="B167" s="17" t="s">
        <v>20</v>
      </c>
      <c r="C167" s="17"/>
      <c r="D167" s="41" t="s">
        <v>3619</v>
      </c>
      <c r="E167" s="17" t="s">
        <v>3620</v>
      </c>
      <c r="F167" s="17" t="s">
        <v>3454</v>
      </c>
      <c r="G167" s="96">
        <v>44153</v>
      </c>
      <c r="H167" s="20" t="s">
        <v>64</v>
      </c>
      <c r="I167" s="96">
        <v>44153</v>
      </c>
      <c r="J167" s="135" t="s">
        <v>3657</v>
      </c>
      <c r="K167" s="17" t="s">
        <v>3454</v>
      </c>
      <c r="L167" s="17"/>
      <c r="M167" s="94"/>
    </row>
    <row r="168" spans="1:13" ht="113" customHeight="1" thickBot="1" x14ac:dyDescent="0.25">
      <c r="A168" s="16" t="s">
        <v>19</v>
      </c>
      <c r="B168" s="17" t="s">
        <v>20</v>
      </c>
      <c r="C168" s="17"/>
      <c r="D168" s="41" t="s">
        <v>3621</v>
      </c>
      <c r="E168" s="17" t="s">
        <v>3622</v>
      </c>
      <c r="F168" s="17" t="s">
        <v>3454</v>
      </c>
      <c r="G168" s="96">
        <v>44154</v>
      </c>
      <c r="H168" s="20" t="s">
        <v>64</v>
      </c>
      <c r="I168" s="96">
        <v>44154</v>
      </c>
      <c r="J168" s="135" t="s">
        <v>3655</v>
      </c>
      <c r="K168" s="17" t="s">
        <v>3454</v>
      </c>
      <c r="L168" s="17"/>
      <c r="M168" s="94"/>
    </row>
    <row r="169" spans="1:13" ht="127" customHeight="1" thickBot="1" x14ac:dyDescent="0.25">
      <c r="A169" s="16" t="s">
        <v>19</v>
      </c>
      <c r="B169" s="17" t="s">
        <v>20</v>
      </c>
      <c r="C169" s="17"/>
      <c r="D169" s="41" t="s">
        <v>3623</v>
      </c>
      <c r="E169" s="17" t="s">
        <v>3624</v>
      </c>
      <c r="F169" s="17" t="s">
        <v>3454</v>
      </c>
      <c r="G169" s="96">
        <v>44155</v>
      </c>
      <c r="H169" s="20" t="s">
        <v>64</v>
      </c>
      <c r="I169" s="96">
        <v>44155</v>
      </c>
      <c r="J169" s="136"/>
      <c r="K169" s="17" t="s">
        <v>3454</v>
      </c>
      <c r="L169" s="17"/>
      <c r="M169" s="94"/>
    </row>
    <row r="170" spans="1:13" ht="113" customHeight="1" thickBot="1" x14ac:dyDescent="0.25">
      <c r="A170" s="16" t="s">
        <v>19</v>
      </c>
      <c r="B170" s="17" t="s">
        <v>20</v>
      </c>
      <c r="C170" s="17"/>
      <c r="D170" s="41" t="s">
        <v>3625</v>
      </c>
      <c r="E170" s="17" t="s">
        <v>3626</v>
      </c>
      <c r="F170" s="17" t="s">
        <v>3454</v>
      </c>
      <c r="G170" s="96">
        <v>44158</v>
      </c>
      <c r="H170" s="20" t="s">
        <v>64</v>
      </c>
      <c r="I170" s="96">
        <v>44158</v>
      </c>
      <c r="J170" s="135" t="s">
        <v>3656</v>
      </c>
      <c r="K170" s="17" t="s">
        <v>3454</v>
      </c>
      <c r="L170" s="17"/>
      <c r="M170" s="94"/>
    </row>
    <row r="171" spans="1:13" ht="113" customHeight="1" thickBot="1" x14ac:dyDescent="0.25">
      <c r="A171" s="16" t="s">
        <v>19</v>
      </c>
      <c r="B171" s="17" t="s">
        <v>20</v>
      </c>
      <c r="C171" s="17"/>
      <c r="D171" s="41" t="s">
        <v>3627</v>
      </c>
      <c r="E171" s="17" t="s">
        <v>3628</v>
      </c>
      <c r="F171" s="17" t="s">
        <v>3454</v>
      </c>
      <c r="G171" s="96">
        <v>44159</v>
      </c>
      <c r="H171" s="20" t="s">
        <v>64</v>
      </c>
      <c r="I171" s="96">
        <v>44159</v>
      </c>
      <c r="J171" s="136"/>
      <c r="K171" s="17" t="s">
        <v>3454</v>
      </c>
      <c r="L171" s="17"/>
      <c r="M171" s="94"/>
    </row>
    <row r="172" spans="1:13" ht="113" customHeight="1" thickBot="1" x14ac:dyDescent="0.25">
      <c r="A172" s="16" t="s">
        <v>19</v>
      </c>
      <c r="B172" s="17" t="s">
        <v>20</v>
      </c>
      <c r="C172" s="17"/>
      <c r="D172" s="41" t="s">
        <v>3629</v>
      </c>
      <c r="E172" s="17" t="s">
        <v>3630</v>
      </c>
      <c r="F172" s="17" t="s">
        <v>3454</v>
      </c>
      <c r="G172" s="96">
        <v>44160</v>
      </c>
      <c r="H172" s="20" t="s">
        <v>64</v>
      </c>
      <c r="I172" s="96">
        <v>44160</v>
      </c>
      <c r="J172" s="135" t="s">
        <v>3657</v>
      </c>
      <c r="K172" s="17" t="s">
        <v>3454</v>
      </c>
      <c r="L172" s="17"/>
      <c r="M172" s="94"/>
    </row>
    <row r="173" spans="1:13" ht="309" customHeight="1" thickBot="1" x14ac:dyDescent="0.25">
      <c r="A173" s="16" t="s">
        <v>19</v>
      </c>
      <c r="B173" s="17" t="s">
        <v>20</v>
      </c>
      <c r="C173" s="17"/>
      <c r="D173" s="41" t="s">
        <v>3631</v>
      </c>
      <c r="E173" s="17" t="s">
        <v>3632</v>
      </c>
      <c r="F173" s="17" t="s">
        <v>3454</v>
      </c>
      <c r="G173" s="96">
        <v>44161</v>
      </c>
      <c r="H173" s="20" t="s">
        <v>64</v>
      </c>
      <c r="I173" s="96">
        <v>44161</v>
      </c>
      <c r="J173" s="135" t="s">
        <v>3655</v>
      </c>
      <c r="K173" s="17" t="s">
        <v>3454</v>
      </c>
      <c r="L173" s="17"/>
      <c r="M173" s="94"/>
    </row>
    <row r="174" spans="1:13" ht="113" customHeight="1" thickBot="1" x14ac:dyDescent="0.25">
      <c r="A174" s="16" t="s">
        <v>19</v>
      </c>
      <c r="B174" s="17" t="s">
        <v>20</v>
      </c>
      <c r="C174" s="17"/>
      <c r="D174" s="41" t="s">
        <v>3633</v>
      </c>
      <c r="E174" s="17" t="s">
        <v>3634</v>
      </c>
      <c r="F174" s="17" t="s">
        <v>3454</v>
      </c>
      <c r="G174" s="96">
        <v>44162</v>
      </c>
      <c r="H174" s="20" t="s">
        <v>64</v>
      </c>
      <c r="I174" s="96">
        <v>44162</v>
      </c>
      <c r="J174" s="136"/>
      <c r="K174" s="17" t="s">
        <v>3454</v>
      </c>
      <c r="L174" s="17"/>
      <c r="M174" s="94"/>
    </row>
    <row r="175" spans="1:13" ht="225" customHeight="1" thickBot="1" x14ac:dyDescent="0.25">
      <c r="A175" s="16" t="s">
        <v>19</v>
      </c>
      <c r="B175" s="17" t="s">
        <v>20</v>
      </c>
      <c r="C175" s="17"/>
      <c r="D175" s="41" t="s">
        <v>3635</v>
      </c>
      <c r="E175" s="17" t="s">
        <v>3636</v>
      </c>
      <c r="F175" s="17" t="s">
        <v>3454</v>
      </c>
      <c r="G175" s="96">
        <v>44165</v>
      </c>
      <c r="H175" s="20" t="s">
        <v>64</v>
      </c>
      <c r="I175" s="96">
        <v>44165</v>
      </c>
      <c r="J175" s="135" t="s">
        <v>3656</v>
      </c>
      <c r="K175" s="17" t="s">
        <v>3454</v>
      </c>
      <c r="L175" s="17"/>
      <c r="M175" s="94"/>
    </row>
    <row r="176" spans="1:13" ht="113" customHeight="1" thickBot="1" x14ac:dyDescent="0.25">
      <c r="A176" s="16" t="s">
        <v>19</v>
      </c>
      <c r="B176" s="17" t="s">
        <v>20</v>
      </c>
      <c r="C176" s="17"/>
      <c r="D176" s="41" t="e">
        <f>- Reunión con la Embajada de EEUU sobre el asesinato a líderes sociales
- Plenaria de Cámara - Discusión y votación de proyectos
- Entrevista por María Isabel Rueda de el Tiempo
- Presentación de candidatos/as para ocupar el cargo de Magistrado de la Comisión Nacional de Disciplina Judicial</f>
        <v>#NAME?</v>
      </c>
      <c r="E176" s="17" t="s">
        <v>3637</v>
      </c>
      <c r="F176" s="17" t="s">
        <v>3454</v>
      </c>
      <c r="G176" s="96">
        <v>44166</v>
      </c>
      <c r="H176" s="20" t="s">
        <v>64</v>
      </c>
      <c r="I176" s="96">
        <v>43842</v>
      </c>
      <c r="J176" s="136"/>
      <c r="K176" s="17" t="s">
        <v>3454</v>
      </c>
      <c r="L176" s="17"/>
      <c r="M176" s="94"/>
    </row>
    <row r="177" spans="1:13" ht="225" thickBot="1" x14ac:dyDescent="0.25">
      <c r="A177" s="16" t="s">
        <v>19</v>
      </c>
      <c r="B177" s="17" t="s">
        <v>20</v>
      </c>
      <c r="C177" s="17"/>
      <c r="D177" s="41" t="s">
        <v>3638</v>
      </c>
      <c r="E177" s="17" t="s">
        <v>3639</v>
      </c>
      <c r="F177" s="17" t="s">
        <v>3454</v>
      </c>
      <c r="G177" s="96">
        <v>44167</v>
      </c>
      <c r="H177" s="20" t="s">
        <v>64</v>
      </c>
      <c r="I177" s="96">
        <v>43873</v>
      </c>
      <c r="J177" s="135" t="s">
        <v>3657</v>
      </c>
      <c r="K177" s="17" t="s">
        <v>3454</v>
      </c>
      <c r="L177" s="17"/>
      <c r="M177" s="94"/>
    </row>
    <row r="178" spans="1:13" ht="309" thickBot="1" x14ac:dyDescent="0.25">
      <c r="A178" s="16" t="s">
        <v>19</v>
      </c>
      <c r="B178" s="17" t="s">
        <v>20</v>
      </c>
      <c r="C178" s="17"/>
      <c r="D178" s="41" t="s">
        <v>3640</v>
      </c>
      <c r="E178" s="17" t="s">
        <v>3641</v>
      </c>
      <c r="F178" s="17" t="s">
        <v>3454</v>
      </c>
      <c r="G178" s="96">
        <v>44168</v>
      </c>
      <c r="H178" s="20" t="s">
        <v>64</v>
      </c>
      <c r="I178" s="96">
        <v>43902</v>
      </c>
      <c r="J178" s="135" t="s">
        <v>3655</v>
      </c>
      <c r="K178" s="17" t="s">
        <v>3454</v>
      </c>
      <c r="L178" s="17"/>
      <c r="M178" s="94"/>
    </row>
    <row r="179" spans="1:13" ht="281" customHeight="1" thickBot="1" x14ac:dyDescent="0.25">
      <c r="A179" s="16" t="s">
        <v>19</v>
      </c>
      <c r="B179" s="17" t="s">
        <v>20</v>
      </c>
      <c r="C179" s="17"/>
      <c r="D179" s="41" t="e">
        <f>- Entrevista la Pulla - el Espectador
- Comisión Primera de Cámara - Discusión y votación de proyectos
- Reunión con equipo de seguimiento de la Comisión de Paz</f>
        <v>#NAME?</v>
      </c>
      <c r="E179" s="17" t="s">
        <v>3642</v>
      </c>
      <c r="F179" s="17" t="s">
        <v>3454</v>
      </c>
      <c r="G179" s="96">
        <v>44169</v>
      </c>
      <c r="H179" s="20" t="s">
        <v>64</v>
      </c>
      <c r="I179" s="96">
        <v>43933</v>
      </c>
      <c r="J179" s="136"/>
      <c r="K179" s="17" t="s">
        <v>3454</v>
      </c>
      <c r="L179" s="17"/>
      <c r="M179" s="94"/>
    </row>
    <row r="180" spans="1:13" ht="365" customHeight="1" thickBot="1" x14ac:dyDescent="0.25">
      <c r="A180" s="16" t="s">
        <v>19</v>
      </c>
      <c r="B180" s="17" t="s">
        <v>20</v>
      </c>
      <c r="C180" s="17"/>
      <c r="D180" s="41" t="e">
        <f>- Comisión Primera de Cámara - Discusión y votación de proyectos
- Reunión con el International Republican Institute (IRI)
- Audiencia Región Metropolitana Bogotá-Cundinamarca
- Taller sobre competencias ambientales en el proyecto de Jurisdicción Especial Agraria y Rural
- Reunión con voluntarios
- Entrevista en Voces RCN</f>
        <v>#NAME?</v>
      </c>
      <c r="E180" s="17" t="s">
        <v>3643</v>
      </c>
      <c r="F180" s="17" t="s">
        <v>3454</v>
      </c>
      <c r="G180" s="96">
        <v>44172</v>
      </c>
      <c r="H180" s="20" t="s">
        <v>64</v>
      </c>
      <c r="I180" s="96">
        <v>44024</v>
      </c>
      <c r="J180" s="135" t="s">
        <v>3656</v>
      </c>
      <c r="K180" s="17" t="s">
        <v>3454</v>
      </c>
      <c r="L180" s="17"/>
      <c r="M180" s="94"/>
    </row>
    <row r="181" spans="1:13" ht="409.6" customHeight="1" thickBot="1" x14ac:dyDescent="0.25">
      <c r="A181" s="16" t="s">
        <v>19</v>
      </c>
      <c r="B181" s="17" t="s">
        <v>20</v>
      </c>
      <c r="C181" s="17"/>
      <c r="D181" s="41" t="s">
        <v>3644</v>
      </c>
      <c r="E181" s="17" t="s">
        <v>3645</v>
      </c>
      <c r="F181" s="17" t="s">
        <v>3454</v>
      </c>
      <c r="G181" s="96">
        <v>44174</v>
      </c>
      <c r="H181" s="20" t="s">
        <v>64</v>
      </c>
      <c r="I181" s="96">
        <v>44086</v>
      </c>
      <c r="J181" s="136"/>
      <c r="K181" s="17" t="s">
        <v>3454</v>
      </c>
      <c r="L181" s="17"/>
      <c r="M181" s="94"/>
    </row>
    <row r="182" spans="1:13" ht="409.6" customHeight="1" thickBot="1" x14ac:dyDescent="0.25">
      <c r="A182" s="16" t="s">
        <v>19</v>
      </c>
      <c r="B182" s="17" t="s">
        <v>20</v>
      </c>
      <c r="C182" s="17"/>
      <c r="D182" s="41" t="s">
        <v>3646</v>
      </c>
      <c r="E182" s="17" t="s">
        <v>3647</v>
      </c>
      <c r="F182" s="17" t="s">
        <v>3454</v>
      </c>
      <c r="G182" s="96">
        <v>44175</v>
      </c>
      <c r="H182" s="20" t="s">
        <v>64</v>
      </c>
      <c r="I182" s="96">
        <v>44116</v>
      </c>
      <c r="J182" s="135" t="s">
        <v>3657</v>
      </c>
      <c r="K182" s="17" t="s">
        <v>3454</v>
      </c>
      <c r="L182" s="17"/>
      <c r="M182" s="94"/>
    </row>
    <row r="183" spans="1:13" ht="337" customHeight="1" thickBot="1" x14ac:dyDescent="0.25">
      <c r="A183" s="16" t="s">
        <v>19</v>
      </c>
      <c r="B183" s="17" t="s">
        <v>20</v>
      </c>
      <c r="C183" s="17"/>
      <c r="D183" s="41" t="s">
        <v>3648</v>
      </c>
      <c r="E183" s="17" t="s">
        <v>3649</v>
      </c>
      <c r="F183" s="17" t="s">
        <v>3454</v>
      </c>
      <c r="G183" s="96">
        <v>44176</v>
      </c>
      <c r="H183" s="20" t="s">
        <v>64</v>
      </c>
      <c r="I183" s="96">
        <v>44147</v>
      </c>
      <c r="J183" s="135" t="s">
        <v>3663</v>
      </c>
      <c r="K183" s="17" t="s">
        <v>3454</v>
      </c>
      <c r="L183" s="17"/>
      <c r="M183" s="94"/>
    </row>
    <row r="184" spans="1:13" ht="409.6" customHeight="1" thickBot="1" x14ac:dyDescent="0.25">
      <c r="A184" s="16" t="s">
        <v>19</v>
      </c>
      <c r="B184" s="17" t="s">
        <v>20</v>
      </c>
      <c r="C184" s="17"/>
      <c r="D184" s="41" t="s">
        <v>3650</v>
      </c>
      <c r="E184" s="17" t="s">
        <v>3651</v>
      </c>
      <c r="F184" s="17" t="s">
        <v>3454</v>
      </c>
      <c r="G184" s="96">
        <v>44179</v>
      </c>
      <c r="H184" s="20" t="s">
        <v>64</v>
      </c>
      <c r="I184" s="96" t="s">
        <v>3652</v>
      </c>
      <c r="J184" s="138" t="s">
        <v>3655</v>
      </c>
      <c r="K184" s="17" t="s">
        <v>3454</v>
      </c>
      <c r="L184" s="17"/>
      <c r="M184" s="94"/>
    </row>
    <row r="185" spans="1:13" ht="409.6" customHeight="1" thickBot="1" x14ac:dyDescent="0.25">
      <c r="A185" s="16" t="s">
        <v>19</v>
      </c>
      <c r="B185" s="17" t="s">
        <v>20</v>
      </c>
      <c r="C185" s="17"/>
      <c r="D185" s="41" t="s">
        <v>3653</v>
      </c>
      <c r="E185" s="17" t="s">
        <v>3516</v>
      </c>
      <c r="F185" s="17" t="s">
        <v>3454</v>
      </c>
      <c r="G185" s="96">
        <v>44180</v>
      </c>
      <c r="H185" s="20" t="s">
        <v>64</v>
      </c>
      <c r="I185" s="96" t="s">
        <v>3654</v>
      </c>
      <c r="J185" s="139"/>
      <c r="K185" s="17" t="s">
        <v>3454</v>
      </c>
      <c r="L185" s="17"/>
      <c r="M185" s="94"/>
    </row>
    <row r="186" spans="1:13" ht="197" thickBot="1" x14ac:dyDescent="0.25">
      <c r="A186" s="16" t="s">
        <v>19</v>
      </c>
      <c r="B186" s="17" t="s">
        <v>20</v>
      </c>
      <c r="C186" s="17" t="s">
        <v>206</v>
      </c>
      <c r="D186" s="41" t="s">
        <v>207</v>
      </c>
      <c r="E186" s="17" t="s">
        <v>208</v>
      </c>
      <c r="F186" s="17" t="s">
        <v>205</v>
      </c>
      <c r="G186" s="20" t="s">
        <v>209</v>
      </c>
      <c r="H186" s="20" t="s">
        <v>145</v>
      </c>
      <c r="I186" s="20" t="s">
        <v>209</v>
      </c>
      <c r="J186" s="17" t="s">
        <v>210</v>
      </c>
      <c r="K186" s="17" t="str">
        <f t="shared" ref="K176:K239" si="1">F186</f>
        <v>H.R. CESAR LORDUY</v>
      </c>
      <c r="L186" s="17" t="s">
        <v>211</v>
      </c>
      <c r="M186" s="94"/>
    </row>
    <row r="187" spans="1:13" ht="239" thickBot="1" x14ac:dyDescent="0.25">
      <c r="A187" s="16" t="s">
        <v>19</v>
      </c>
      <c r="B187" s="17" t="s">
        <v>20</v>
      </c>
      <c r="C187" s="17" t="s">
        <v>206</v>
      </c>
      <c r="D187" s="41" t="s">
        <v>212</v>
      </c>
      <c r="E187" s="17" t="s">
        <v>213</v>
      </c>
      <c r="F187" s="17" t="s">
        <v>205</v>
      </c>
      <c r="G187" s="20" t="s">
        <v>214</v>
      </c>
      <c r="H187" s="20" t="s">
        <v>145</v>
      </c>
      <c r="I187" s="20" t="s">
        <v>214</v>
      </c>
      <c r="J187" s="17" t="s">
        <v>215</v>
      </c>
      <c r="K187" s="17" t="str">
        <f t="shared" si="1"/>
        <v>H.R. CESAR LORDUY</v>
      </c>
      <c r="L187" s="17" t="s">
        <v>216</v>
      </c>
      <c r="M187" s="94"/>
    </row>
    <row r="188" spans="1:13" ht="409.6" thickBot="1" x14ac:dyDescent="0.25">
      <c r="A188" s="16" t="s">
        <v>19</v>
      </c>
      <c r="B188" s="17" t="s">
        <v>20</v>
      </c>
      <c r="C188" s="17" t="s">
        <v>146</v>
      </c>
      <c r="D188" s="41" t="s">
        <v>217</v>
      </c>
      <c r="E188" s="17" t="s">
        <v>218</v>
      </c>
      <c r="F188" s="17" t="s">
        <v>205</v>
      </c>
      <c r="G188" s="20" t="s">
        <v>219</v>
      </c>
      <c r="H188" s="20" t="s">
        <v>145</v>
      </c>
      <c r="I188" s="20" t="s">
        <v>219</v>
      </c>
      <c r="J188" s="17" t="s">
        <v>220</v>
      </c>
      <c r="K188" s="17" t="str">
        <f t="shared" si="1"/>
        <v>H.R. CESAR LORDUY</v>
      </c>
      <c r="L188" s="17" t="s">
        <v>221</v>
      </c>
      <c r="M188" s="94"/>
    </row>
    <row r="189" spans="1:13" ht="127" thickBot="1" x14ac:dyDescent="0.25">
      <c r="A189" s="16" t="s">
        <v>19</v>
      </c>
      <c r="B189" s="17" t="s">
        <v>20</v>
      </c>
      <c r="C189" s="17" t="s">
        <v>28</v>
      </c>
      <c r="D189" s="41" t="s">
        <v>222</v>
      </c>
      <c r="E189" s="17" t="s">
        <v>223</v>
      </c>
      <c r="F189" s="17" t="s">
        <v>205</v>
      </c>
      <c r="G189" s="20" t="s">
        <v>224</v>
      </c>
      <c r="H189" s="20" t="s">
        <v>145</v>
      </c>
      <c r="I189" s="20" t="s">
        <v>224</v>
      </c>
      <c r="J189" s="17"/>
      <c r="K189" s="17" t="str">
        <f t="shared" si="1"/>
        <v>H.R. CESAR LORDUY</v>
      </c>
      <c r="L189" s="17" t="s">
        <v>225</v>
      </c>
      <c r="M189" s="94"/>
    </row>
    <row r="190" spans="1:13" ht="183" thickBot="1" x14ac:dyDescent="0.25">
      <c r="A190" s="16" t="s">
        <v>19</v>
      </c>
      <c r="B190" s="17" t="s">
        <v>20</v>
      </c>
      <c r="C190" s="17" t="s">
        <v>28</v>
      </c>
      <c r="D190" s="41" t="s">
        <v>226</v>
      </c>
      <c r="E190" s="17" t="s">
        <v>227</v>
      </c>
      <c r="F190" s="17" t="s">
        <v>228</v>
      </c>
      <c r="G190" s="20" t="s">
        <v>229</v>
      </c>
      <c r="H190" s="20" t="s">
        <v>145</v>
      </c>
      <c r="I190" s="20" t="s">
        <v>230</v>
      </c>
      <c r="J190" s="17" t="s">
        <v>3100</v>
      </c>
      <c r="K190" s="17" t="str">
        <f t="shared" si="1"/>
        <v>H.R. DIEGO JAVIER OSORIO</v>
      </c>
      <c r="L190" s="17" t="s">
        <v>231</v>
      </c>
      <c r="M190" s="94"/>
    </row>
    <row r="191" spans="1:13" ht="169" thickBot="1" x14ac:dyDescent="0.25">
      <c r="A191" s="16" t="s">
        <v>19</v>
      </c>
      <c r="B191" s="17" t="s">
        <v>20</v>
      </c>
      <c r="C191" s="17" t="s">
        <v>131</v>
      </c>
      <c r="D191" s="41" t="s">
        <v>232</v>
      </c>
      <c r="E191" s="17" t="s">
        <v>233</v>
      </c>
      <c r="F191" s="17" t="s">
        <v>228</v>
      </c>
      <c r="G191" s="20" t="s">
        <v>229</v>
      </c>
      <c r="H191" s="20" t="s">
        <v>145</v>
      </c>
      <c r="I191" s="20" t="s">
        <v>234</v>
      </c>
      <c r="J191" s="17"/>
      <c r="K191" s="17" t="str">
        <f t="shared" si="1"/>
        <v>H.R. DIEGO JAVIER OSORIO</v>
      </c>
      <c r="L191" s="17" t="s">
        <v>235</v>
      </c>
      <c r="M191" s="94"/>
    </row>
    <row r="192" spans="1:13" ht="169" thickBot="1" x14ac:dyDescent="0.25">
      <c r="A192" s="16" t="s">
        <v>19</v>
      </c>
      <c r="B192" s="17" t="s">
        <v>20</v>
      </c>
      <c r="C192" s="17" t="s">
        <v>35</v>
      </c>
      <c r="D192" s="41" t="s">
        <v>236</v>
      </c>
      <c r="E192" s="17" t="s">
        <v>237</v>
      </c>
      <c r="F192" s="17" t="s">
        <v>228</v>
      </c>
      <c r="G192" s="20" t="s">
        <v>238</v>
      </c>
      <c r="H192" s="20" t="s">
        <v>145</v>
      </c>
      <c r="I192" s="20" t="s">
        <v>239</v>
      </c>
      <c r="J192" s="17"/>
      <c r="K192" s="17" t="str">
        <f t="shared" si="1"/>
        <v>H.R. DIEGO JAVIER OSORIO</v>
      </c>
      <c r="L192" s="17" t="s">
        <v>240</v>
      </c>
      <c r="M192" s="94"/>
    </row>
    <row r="193" spans="1:13" ht="409.6" thickBot="1" x14ac:dyDescent="0.25">
      <c r="A193" s="16" t="s">
        <v>19</v>
      </c>
      <c r="B193" s="17" t="s">
        <v>20</v>
      </c>
      <c r="C193" s="17" t="s">
        <v>135</v>
      </c>
      <c r="D193" s="41" t="s">
        <v>241</v>
      </c>
      <c r="E193" s="17" t="s">
        <v>242</v>
      </c>
      <c r="F193" s="17" t="s">
        <v>228</v>
      </c>
      <c r="G193" s="20" t="s">
        <v>243</v>
      </c>
      <c r="H193" s="20" t="s">
        <v>145</v>
      </c>
      <c r="I193" s="20" t="s">
        <v>243</v>
      </c>
      <c r="J193" s="17"/>
      <c r="K193" s="17" t="str">
        <f t="shared" si="1"/>
        <v>H.R. DIEGO JAVIER OSORIO</v>
      </c>
      <c r="L193" s="17" t="s">
        <v>244</v>
      </c>
      <c r="M193" s="94"/>
    </row>
    <row r="194" spans="1:13" ht="169" thickBot="1" x14ac:dyDescent="0.25">
      <c r="A194" s="16" t="s">
        <v>19</v>
      </c>
      <c r="B194" s="17" t="s">
        <v>20</v>
      </c>
      <c r="C194" s="17" t="s">
        <v>35</v>
      </c>
      <c r="D194" s="41" t="s">
        <v>245</v>
      </c>
      <c r="E194" s="17" t="s">
        <v>237</v>
      </c>
      <c r="F194" s="17" t="s">
        <v>228</v>
      </c>
      <c r="G194" s="20" t="s">
        <v>243</v>
      </c>
      <c r="H194" s="20" t="s">
        <v>145</v>
      </c>
      <c r="I194" s="20" t="s">
        <v>246</v>
      </c>
      <c r="J194" s="17"/>
      <c r="K194" s="17" t="str">
        <f t="shared" si="1"/>
        <v>H.R. DIEGO JAVIER OSORIO</v>
      </c>
      <c r="L194" s="17" t="s">
        <v>240</v>
      </c>
      <c r="M194" s="94"/>
    </row>
    <row r="195" spans="1:13" ht="169" thickBot="1" x14ac:dyDescent="0.25">
      <c r="A195" s="16" t="s">
        <v>19</v>
      </c>
      <c r="B195" s="17" t="s">
        <v>20</v>
      </c>
      <c r="C195" s="17" t="s">
        <v>151</v>
      </c>
      <c r="D195" s="41" t="s">
        <v>247</v>
      </c>
      <c r="E195" s="17" t="s">
        <v>248</v>
      </c>
      <c r="F195" s="17" t="s">
        <v>228</v>
      </c>
      <c r="G195" s="20" t="s">
        <v>155</v>
      </c>
      <c r="H195" s="20" t="s">
        <v>145</v>
      </c>
      <c r="I195" s="20" t="s">
        <v>155</v>
      </c>
      <c r="J195" s="17"/>
      <c r="K195" s="17" t="str">
        <f t="shared" si="1"/>
        <v>H.R. DIEGO JAVIER OSORIO</v>
      </c>
      <c r="L195" s="17" t="s">
        <v>249</v>
      </c>
      <c r="M195" s="94"/>
    </row>
    <row r="196" spans="1:13" ht="239" thickBot="1" x14ac:dyDescent="0.25">
      <c r="A196" s="16" t="s">
        <v>19</v>
      </c>
      <c r="B196" s="17" t="s">
        <v>20</v>
      </c>
      <c r="C196" s="17" t="s">
        <v>35</v>
      </c>
      <c r="D196" s="41" t="s">
        <v>250</v>
      </c>
      <c r="E196" s="17" t="s">
        <v>251</v>
      </c>
      <c r="F196" s="17" t="s">
        <v>228</v>
      </c>
      <c r="G196" s="20" t="s">
        <v>252</v>
      </c>
      <c r="H196" s="20" t="s">
        <v>145</v>
      </c>
      <c r="I196" s="20" t="s">
        <v>252</v>
      </c>
      <c r="J196" s="17"/>
      <c r="K196" s="17" t="str">
        <f t="shared" si="1"/>
        <v>H.R. DIEGO JAVIER OSORIO</v>
      </c>
      <c r="L196" s="17" t="s">
        <v>253</v>
      </c>
      <c r="M196" s="94"/>
    </row>
    <row r="197" spans="1:13" ht="197" thickBot="1" x14ac:dyDescent="0.25">
      <c r="A197" s="16" t="s">
        <v>19</v>
      </c>
      <c r="B197" s="17" t="s">
        <v>20</v>
      </c>
      <c r="C197" s="17" t="s">
        <v>35</v>
      </c>
      <c r="D197" s="41" t="s">
        <v>254</v>
      </c>
      <c r="E197" s="17" t="s">
        <v>255</v>
      </c>
      <c r="F197" s="17" t="s">
        <v>228</v>
      </c>
      <c r="G197" s="20" t="s">
        <v>252</v>
      </c>
      <c r="H197" s="20" t="s">
        <v>145</v>
      </c>
      <c r="I197" s="20" t="s">
        <v>252</v>
      </c>
      <c r="J197" s="17"/>
      <c r="K197" s="17" t="str">
        <f t="shared" si="1"/>
        <v>H.R. DIEGO JAVIER OSORIO</v>
      </c>
      <c r="L197" s="17" t="s">
        <v>256</v>
      </c>
      <c r="M197" s="94"/>
    </row>
    <row r="198" spans="1:13" ht="141" thickBot="1" x14ac:dyDescent="0.25">
      <c r="A198" s="16" t="s">
        <v>19</v>
      </c>
      <c r="B198" s="17" t="s">
        <v>20</v>
      </c>
      <c r="C198" s="17" t="s">
        <v>35</v>
      </c>
      <c r="D198" s="41" t="s">
        <v>257</v>
      </c>
      <c r="E198" s="17" t="s">
        <v>258</v>
      </c>
      <c r="F198" s="17" t="s">
        <v>228</v>
      </c>
      <c r="G198" s="20" t="s">
        <v>259</v>
      </c>
      <c r="H198" s="20" t="s">
        <v>145</v>
      </c>
      <c r="I198" s="20" t="s">
        <v>259</v>
      </c>
      <c r="J198" s="17"/>
      <c r="K198" s="17" t="str">
        <f t="shared" si="1"/>
        <v>H.R. DIEGO JAVIER OSORIO</v>
      </c>
      <c r="L198" s="17" t="s">
        <v>260</v>
      </c>
      <c r="M198" s="94"/>
    </row>
    <row r="199" spans="1:13" ht="155" thickBot="1" x14ac:dyDescent="0.25">
      <c r="A199" s="16" t="s">
        <v>19</v>
      </c>
      <c r="B199" s="17" t="s">
        <v>20</v>
      </c>
      <c r="C199" s="17" t="s">
        <v>35</v>
      </c>
      <c r="D199" s="41" t="s">
        <v>261</v>
      </c>
      <c r="E199" s="17" t="s">
        <v>258</v>
      </c>
      <c r="F199" s="17" t="s">
        <v>228</v>
      </c>
      <c r="G199" s="20" t="s">
        <v>259</v>
      </c>
      <c r="H199" s="20" t="s">
        <v>145</v>
      </c>
      <c r="I199" s="20" t="s">
        <v>259</v>
      </c>
      <c r="J199" s="17"/>
      <c r="K199" s="17" t="str">
        <f t="shared" si="1"/>
        <v>H.R. DIEGO JAVIER OSORIO</v>
      </c>
      <c r="L199" s="17" t="s">
        <v>262</v>
      </c>
      <c r="M199" s="94"/>
    </row>
    <row r="200" spans="1:13" ht="169" thickBot="1" x14ac:dyDescent="0.25">
      <c r="A200" s="16" t="s">
        <v>19</v>
      </c>
      <c r="B200" s="17" t="s">
        <v>20</v>
      </c>
      <c r="C200" s="17" t="s">
        <v>35</v>
      </c>
      <c r="D200" s="41" t="s">
        <v>263</v>
      </c>
      <c r="E200" s="17" t="s">
        <v>237</v>
      </c>
      <c r="F200" s="17" t="s">
        <v>228</v>
      </c>
      <c r="G200" s="20" t="s">
        <v>166</v>
      </c>
      <c r="H200" s="20" t="s">
        <v>145</v>
      </c>
      <c r="I200" s="20" t="s">
        <v>166</v>
      </c>
      <c r="J200" s="17"/>
      <c r="K200" s="17" t="str">
        <f t="shared" si="1"/>
        <v>H.R. DIEGO JAVIER OSORIO</v>
      </c>
      <c r="L200" s="17" t="s">
        <v>240</v>
      </c>
      <c r="M200" s="94"/>
    </row>
    <row r="201" spans="1:13" ht="169" thickBot="1" x14ac:dyDescent="0.25">
      <c r="A201" s="16" t="s">
        <v>19</v>
      </c>
      <c r="B201" s="17" t="s">
        <v>20</v>
      </c>
      <c r="C201" s="17" t="s">
        <v>35</v>
      </c>
      <c r="D201" s="41" t="s">
        <v>264</v>
      </c>
      <c r="E201" s="17" t="s">
        <v>237</v>
      </c>
      <c r="F201" s="17" t="s">
        <v>228</v>
      </c>
      <c r="G201" s="20" t="s">
        <v>166</v>
      </c>
      <c r="H201" s="20" t="s">
        <v>145</v>
      </c>
      <c r="I201" s="20" t="s">
        <v>166</v>
      </c>
      <c r="J201" s="17"/>
      <c r="K201" s="17" t="str">
        <f t="shared" si="1"/>
        <v>H.R. DIEGO JAVIER OSORIO</v>
      </c>
      <c r="L201" s="17" t="s">
        <v>240</v>
      </c>
      <c r="M201" s="94"/>
    </row>
    <row r="202" spans="1:13" ht="197" thickBot="1" x14ac:dyDescent="0.25">
      <c r="A202" s="16" t="s">
        <v>19</v>
      </c>
      <c r="B202" s="17" t="s">
        <v>20</v>
      </c>
      <c r="C202" s="17" t="s">
        <v>146</v>
      </c>
      <c r="D202" s="41" t="s">
        <v>265</v>
      </c>
      <c r="E202" s="17" t="s">
        <v>266</v>
      </c>
      <c r="F202" s="17" t="s">
        <v>228</v>
      </c>
      <c r="G202" s="20" t="s">
        <v>267</v>
      </c>
      <c r="H202" s="20" t="s">
        <v>145</v>
      </c>
      <c r="I202" s="20" t="s">
        <v>267</v>
      </c>
      <c r="J202" s="17"/>
      <c r="K202" s="17" t="str">
        <f t="shared" si="1"/>
        <v>H.R. DIEGO JAVIER OSORIO</v>
      </c>
      <c r="L202" s="17" t="s">
        <v>268</v>
      </c>
      <c r="M202" s="94"/>
    </row>
    <row r="203" spans="1:13" ht="197" thickBot="1" x14ac:dyDescent="0.25">
      <c r="A203" s="16" t="s">
        <v>19</v>
      </c>
      <c r="B203" s="17" t="s">
        <v>20</v>
      </c>
      <c r="C203" s="17" t="s">
        <v>135</v>
      </c>
      <c r="D203" s="41" t="s">
        <v>269</v>
      </c>
      <c r="E203" s="17" t="s">
        <v>270</v>
      </c>
      <c r="F203" s="17" t="s">
        <v>228</v>
      </c>
      <c r="G203" s="20" t="s">
        <v>271</v>
      </c>
      <c r="H203" s="20" t="s">
        <v>145</v>
      </c>
      <c r="I203" s="20" t="s">
        <v>271</v>
      </c>
      <c r="J203" s="17"/>
      <c r="K203" s="17" t="str">
        <f t="shared" si="1"/>
        <v>H.R. DIEGO JAVIER OSORIO</v>
      </c>
      <c r="L203" s="17" t="s">
        <v>272</v>
      </c>
      <c r="M203" s="94"/>
    </row>
    <row r="204" spans="1:13" ht="183" thickBot="1" x14ac:dyDescent="0.25">
      <c r="A204" s="16" t="s">
        <v>19</v>
      </c>
      <c r="B204" s="17" t="s">
        <v>20</v>
      </c>
      <c r="C204" s="17" t="s">
        <v>54</v>
      </c>
      <c r="D204" s="41" t="s">
        <v>273</v>
      </c>
      <c r="E204" s="17" t="s">
        <v>274</v>
      </c>
      <c r="F204" s="17" t="s">
        <v>228</v>
      </c>
      <c r="G204" s="20" t="s">
        <v>179</v>
      </c>
      <c r="H204" s="20" t="s">
        <v>145</v>
      </c>
      <c r="I204" s="20" t="s">
        <v>179</v>
      </c>
      <c r="J204" s="17"/>
      <c r="K204" s="17" t="str">
        <f t="shared" si="1"/>
        <v>H.R. DIEGO JAVIER OSORIO</v>
      </c>
      <c r="L204" s="17" t="s">
        <v>275</v>
      </c>
      <c r="M204" s="94"/>
    </row>
    <row r="205" spans="1:13" ht="141" thickBot="1" x14ac:dyDescent="0.25">
      <c r="A205" s="16" t="s">
        <v>19</v>
      </c>
      <c r="B205" s="17" t="s">
        <v>20</v>
      </c>
      <c r="C205" s="17" t="s">
        <v>54</v>
      </c>
      <c r="D205" s="41" t="s">
        <v>276</v>
      </c>
      <c r="E205" s="17" t="s">
        <v>277</v>
      </c>
      <c r="F205" s="17" t="s">
        <v>228</v>
      </c>
      <c r="G205" s="20" t="s">
        <v>184</v>
      </c>
      <c r="H205" s="20" t="s">
        <v>145</v>
      </c>
      <c r="I205" s="20" t="s">
        <v>184</v>
      </c>
      <c r="J205" s="17"/>
      <c r="K205" s="17" t="str">
        <f t="shared" si="1"/>
        <v>H.R. DIEGO JAVIER OSORIO</v>
      </c>
      <c r="L205" s="17" t="s">
        <v>278</v>
      </c>
      <c r="M205" s="94"/>
    </row>
    <row r="206" spans="1:13" ht="211" thickBot="1" x14ac:dyDescent="0.25">
      <c r="A206" s="16" t="s">
        <v>19</v>
      </c>
      <c r="B206" s="17" t="s">
        <v>20</v>
      </c>
      <c r="C206" s="17" t="s">
        <v>206</v>
      </c>
      <c r="D206" s="41" t="s">
        <v>279</v>
      </c>
      <c r="E206" s="17" t="s">
        <v>280</v>
      </c>
      <c r="F206" s="17" t="s">
        <v>228</v>
      </c>
      <c r="G206" s="20" t="s">
        <v>281</v>
      </c>
      <c r="H206" s="20" t="s">
        <v>145</v>
      </c>
      <c r="I206" s="20" t="s">
        <v>281</v>
      </c>
      <c r="J206" s="17"/>
      <c r="K206" s="17" t="str">
        <f t="shared" si="1"/>
        <v>H.R. DIEGO JAVIER OSORIO</v>
      </c>
      <c r="L206" s="17" t="s">
        <v>282</v>
      </c>
      <c r="M206" s="94"/>
    </row>
    <row r="207" spans="1:13" ht="211" thickBot="1" x14ac:dyDescent="0.25">
      <c r="A207" s="16" t="s">
        <v>19</v>
      </c>
      <c r="B207" s="17" t="s">
        <v>20</v>
      </c>
      <c r="C207" s="17" t="s">
        <v>91</v>
      </c>
      <c r="D207" s="41" t="s">
        <v>283</v>
      </c>
      <c r="E207" s="17" t="s">
        <v>284</v>
      </c>
      <c r="F207" s="17" t="s">
        <v>228</v>
      </c>
      <c r="G207" s="20" t="s">
        <v>196</v>
      </c>
      <c r="H207" s="20" t="s">
        <v>145</v>
      </c>
      <c r="I207" s="20" t="s">
        <v>196</v>
      </c>
      <c r="J207" s="17"/>
      <c r="K207" s="17" t="str">
        <f t="shared" si="1"/>
        <v>H.R. DIEGO JAVIER OSORIO</v>
      </c>
      <c r="L207" s="17" t="s">
        <v>285</v>
      </c>
      <c r="M207" s="94"/>
    </row>
    <row r="208" spans="1:13" ht="183" thickBot="1" x14ac:dyDescent="0.25">
      <c r="A208" s="16" t="s">
        <v>19</v>
      </c>
      <c r="B208" s="17" t="s">
        <v>20</v>
      </c>
      <c r="C208" s="17" t="s">
        <v>151</v>
      </c>
      <c r="D208" s="41" t="s">
        <v>286</v>
      </c>
      <c r="E208" s="17" t="s">
        <v>287</v>
      </c>
      <c r="F208" s="17" t="s">
        <v>228</v>
      </c>
      <c r="G208" s="20" t="s">
        <v>288</v>
      </c>
      <c r="H208" s="20" t="s">
        <v>145</v>
      </c>
      <c r="I208" s="20" t="s">
        <v>288</v>
      </c>
      <c r="J208" s="17"/>
      <c r="K208" s="17" t="str">
        <f t="shared" si="1"/>
        <v>H.R. DIEGO JAVIER OSORIO</v>
      </c>
      <c r="L208" s="17" t="s">
        <v>289</v>
      </c>
      <c r="M208" s="94"/>
    </row>
    <row r="209" spans="1:13" ht="409.6" thickBot="1" x14ac:dyDescent="0.25">
      <c r="A209" s="16" t="s">
        <v>19</v>
      </c>
      <c r="B209" s="17" t="s">
        <v>20</v>
      </c>
      <c r="C209" s="17" t="s">
        <v>134</v>
      </c>
      <c r="D209" s="41" t="s">
        <v>290</v>
      </c>
      <c r="E209" s="17" t="s">
        <v>30</v>
      </c>
      <c r="F209" s="17" t="s">
        <v>291</v>
      </c>
      <c r="G209" s="20" t="s">
        <v>292</v>
      </c>
      <c r="H209" s="20" t="s">
        <v>26</v>
      </c>
      <c r="I209" s="20" t="s">
        <v>293</v>
      </c>
      <c r="J209" s="17" t="s">
        <v>294</v>
      </c>
      <c r="K209" s="17" t="str">
        <f t="shared" si="1"/>
        <v>H.R. JORGE BENEDETTI</v>
      </c>
      <c r="L209" s="17" t="s">
        <v>295</v>
      </c>
      <c r="M209" s="94"/>
    </row>
    <row r="210" spans="1:13" ht="365" thickBot="1" x14ac:dyDescent="0.25">
      <c r="A210" s="16" t="s">
        <v>19</v>
      </c>
      <c r="B210" s="17" t="s">
        <v>20</v>
      </c>
      <c r="C210" s="17" t="s">
        <v>42</v>
      </c>
      <c r="D210" s="41" t="s">
        <v>43</v>
      </c>
      <c r="E210" s="17" t="s">
        <v>23</v>
      </c>
      <c r="F210" s="17" t="s">
        <v>291</v>
      </c>
      <c r="G210" s="20" t="s">
        <v>296</v>
      </c>
      <c r="H210" s="20" t="s">
        <v>26</v>
      </c>
      <c r="I210" s="20" t="s">
        <v>45</v>
      </c>
      <c r="J210" s="17" t="s">
        <v>46</v>
      </c>
      <c r="K210" s="17" t="str">
        <f t="shared" si="1"/>
        <v>H.R. JORGE BENEDETTI</v>
      </c>
      <c r="L210" s="17" t="s">
        <v>47</v>
      </c>
      <c r="M210" s="94"/>
    </row>
    <row r="211" spans="1:13" ht="127" thickBot="1" x14ac:dyDescent="0.25">
      <c r="A211" s="16" t="s">
        <v>19</v>
      </c>
      <c r="B211" s="17" t="s">
        <v>20</v>
      </c>
      <c r="C211" s="17" t="s">
        <v>28</v>
      </c>
      <c r="D211" s="41" t="s">
        <v>297</v>
      </c>
      <c r="E211" s="17" t="s">
        <v>298</v>
      </c>
      <c r="F211" s="17" t="s">
        <v>299</v>
      </c>
      <c r="G211" s="20" t="s">
        <v>145</v>
      </c>
      <c r="H211" s="20" t="s">
        <v>145</v>
      </c>
      <c r="I211" s="20" t="s">
        <v>300</v>
      </c>
      <c r="J211" s="17" t="s">
        <v>301</v>
      </c>
      <c r="K211" s="17" t="str">
        <f t="shared" si="1"/>
        <v>H.R. ANDRES DAVID CALLE</v>
      </c>
      <c r="L211" s="17"/>
      <c r="M211" s="94"/>
    </row>
    <row r="212" spans="1:13" ht="239" thickBot="1" x14ac:dyDescent="0.25">
      <c r="A212" s="16" t="s">
        <v>19</v>
      </c>
      <c r="B212" s="17" t="s">
        <v>20</v>
      </c>
      <c r="C212" s="17" t="s">
        <v>42</v>
      </c>
      <c r="D212" s="41" t="s">
        <v>302</v>
      </c>
      <c r="E212" s="17" t="s">
        <v>298</v>
      </c>
      <c r="F212" s="17" t="s">
        <v>299</v>
      </c>
      <c r="G212" s="20" t="s">
        <v>303</v>
      </c>
      <c r="H212" s="20" t="s">
        <v>145</v>
      </c>
      <c r="I212" s="20" t="s">
        <v>300</v>
      </c>
      <c r="J212" s="17" t="s">
        <v>304</v>
      </c>
      <c r="K212" s="17" t="str">
        <f t="shared" si="1"/>
        <v>H.R. ANDRES DAVID CALLE</v>
      </c>
      <c r="L212" s="17"/>
      <c r="M212" s="94"/>
    </row>
    <row r="213" spans="1:13" ht="323" thickBot="1" x14ac:dyDescent="0.25">
      <c r="A213" s="16" t="s">
        <v>19</v>
      </c>
      <c r="B213" s="17" t="s">
        <v>20</v>
      </c>
      <c r="C213" s="17" t="s">
        <v>132</v>
      </c>
      <c r="D213" s="41" t="s">
        <v>305</v>
      </c>
      <c r="E213" s="17" t="s">
        <v>298</v>
      </c>
      <c r="F213" s="17" t="s">
        <v>299</v>
      </c>
      <c r="G213" s="95">
        <v>43987</v>
      </c>
      <c r="H213" s="20" t="s">
        <v>145</v>
      </c>
      <c r="I213" s="95">
        <v>43987</v>
      </c>
      <c r="J213" s="17" t="s">
        <v>301</v>
      </c>
      <c r="K213" s="17" t="str">
        <f t="shared" si="1"/>
        <v>H.R. ANDRES DAVID CALLE</v>
      </c>
      <c r="L213" s="17"/>
      <c r="M213" s="94"/>
    </row>
    <row r="214" spans="1:13" ht="113" thickBot="1" x14ac:dyDescent="0.25">
      <c r="A214" s="16" t="s">
        <v>19</v>
      </c>
      <c r="B214" s="17" t="s">
        <v>20</v>
      </c>
      <c r="C214" s="17" t="s">
        <v>132</v>
      </c>
      <c r="D214" s="41" t="s">
        <v>306</v>
      </c>
      <c r="E214" s="17" t="s">
        <v>298</v>
      </c>
      <c r="F214" s="17" t="s">
        <v>299</v>
      </c>
      <c r="G214" s="95">
        <v>43876</v>
      </c>
      <c r="H214" s="20" t="s">
        <v>145</v>
      </c>
      <c r="I214" s="95">
        <v>43876</v>
      </c>
      <c r="J214" s="17"/>
      <c r="K214" s="17" t="str">
        <f t="shared" si="1"/>
        <v>H.R. ANDRES DAVID CALLE</v>
      </c>
      <c r="L214" s="17"/>
      <c r="M214" s="94"/>
    </row>
    <row r="215" spans="1:13" ht="281" thickBot="1" x14ac:dyDescent="0.25">
      <c r="A215" s="16" t="s">
        <v>19</v>
      </c>
      <c r="B215" s="17" t="s">
        <v>20</v>
      </c>
      <c r="C215" s="17" t="s">
        <v>35</v>
      </c>
      <c r="D215" s="41" t="s">
        <v>307</v>
      </c>
      <c r="E215" s="17" t="s">
        <v>298</v>
      </c>
      <c r="F215" s="17" t="s">
        <v>299</v>
      </c>
      <c r="G215" s="95">
        <v>43849</v>
      </c>
      <c r="H215" s="20" t="s">
        <v>145</v>
      </c>
      <c r="I215" s="95">
        <v>43849</v>
      </c>
      <c r="J215" s="17" t="s">
        <v>301</v>
      </c>
      <c r="K215" s="17" t="str">
        <f t="shared" si="1"/>
        <v>H.R. ANDRES DAVID CALLE</v>
      </c>
      <c r="L215" s="17"/>
      <c r="M215" s="94"/>
    </row>
    <row r="216" spans="1:13" ht="155" thickBot="1" x14ac:dyDescent="0.25">
      <c r="A216" s="16" t="s">
        <v>19</v>
      </c>
      <c r="B216" s="17" t="s">
        <v>20</v>
      </c>
      <c r="C216" s="17" t="s">
        <v>54</v>
      </c>
      <c r="D216" s="41" t="s">
        <v>308</v>
      </c>
      <c r="E216" s="17" t="s">
        <v>309</v>
      </c>
      <c r="F216" s="17" t="s">
        <v>310</v>
      </c>
      <c r="G216" s="20" t="s">
        <v>311</v>
      </c>
      <c r="H216" s="20" t="s">
        <v>144</v>
      </c>
      <c r="I216" s="20" t="s">
        <v>311</v>
      </c>
      <c r="J216" s="17" t="s">
        <v>312</v>
      </c>
      <c r="K216" s="17" t="str">
        <f t="shared" si="1"/>
        <v>H.R. JOSE ELVER HERNANDEZ CASAS</v>
      </c>
      <c r="L216" s="17" t="s">
        <v>313</v>
      </c>
      <c r="M216" s="94"/>
    </row>
    <row r="217" spans="1:13" ht="281" thickBot="1" x14ac:dyDescent="0.25">
      <c r="A217" s="16" t="s">
        <v>19</v>
      </c>
      <c r="B217" s="17" t="s">
        <v>20</v>
      </c>
      <c r="C217" s="17" t="s">
        <v>146</v>
      </c>
      <c r="D217" s="41" t="s">
        <v>314</v>
      </c>
      <c r="E217" s="17" t="s">
        <v>315</v>
      </c>
      <c r="F217" s="17" t="s">
        <v>310</v>
      </c>
      <c r="G217" s="20" t="s">
        <v>316</v>
      </c>
      <c r="H217" s="20" t="s">
        <v>317</v>
      </c>
      <c r="I217" s="20" t="s">
        <v>317</v>
      </c>
      <c r="J217" s="17" t="s">
        <v>318</v>
      </c>
      <c r="K217" s="17" t="str">
        <f t="shared" si="1"/>
        <v>H.R. JOSE ELVER HERNANDEZ CASAS</v>
      </c>
      <c r="L217" s="17" t="s">
        <v>319</v>
      </c>
      <c r="M217" s="94"/>
    </row>
    <row r="218" spans="1:13" ht="113" thickBot="1" x14ac:dyDescent="0.25">
      <c r="A218" s="16" t="s">
        <v>19</v>
      </c>
      <c r="B218" s="17" t="s">
        <v>20</v>
      </c>
      <c r="C218" s="17" t="s">
        <v>151</v>
      </c>
      <c r="D218" s="41" t="s">
        <v>320</v>
      </c>
      <c r="E218" s="17" t="s">
        <v>309</v>
      </c>
      <c r="F218" s="17" t="s">
        <v>310</v>
      </c>
      <c r="G218" s="20" t="s">
        <v>321</v>
      </c>
      <c r="H218" s="20" t="s">
        <v>144</v>
      </c>
      <c r="I218" s="20" t="s">
        <v>321</v>
      </c>
      <c r="J218" s="17" t="s">
        <v>322</v>
      </c>
      <c r="K218" s="17" t="str">
        <f t="shared" si="1"/>
        <v>H.R. JOSE ELVER HERNANDEZ CASAS</v>
      </c>
      <c r="L218" s="17" t="s">
        <v>323</v>
      </c>
      <c r="M218" s="94"/>
    </row>
    <row r="219" spans="1:13" ht="337" thickBot="1" x14ac:dyDescent="0.25">
      <c r="A219" s="16" t="s">
        <v>19</v>
      </c>
      <c r="B219" s="17" t="s">
        <v>20</v>
      </c>
      <c r="C219" s="17" t="s">
        <v>35</v>
      </c>
      <c r="D219" s="41" t="s">
        <v>324</v>
      </c>
      <c r="E219" s="17" t="s">
        <v>325</v>
      </c>
      <c r="F219" s="17" t="s">
        <v>310</v>
      </c>
      <c r="G219" s="20" t="s">
        <v>326</v>
      </c>
      <c r="H219" s="20" t="s">
        <v>326</v>
      </c>
      <c r="I219" s="20" t="s">
        <v>326</v>
      </c>
      <c r="J219" s="17" t="s">
        <v>327</v>
      </c>
      <c r="K219" s="17" t="str">
        <f t="shared" si="1"/>
        <v>H.R. JOSE ELVER HERNANDEZ CASAS</v>
      </c>
      <c r="L219" s="17" t="s">
        <v>328</v>
      </c>
      <c r="M219" s="94"/>
    </row>
    <row r="220" spans="1:13" ht="337" thickBot="1" x14ac:dyDescent="0.25">
      <c r="A220" s="16" t="s">
        <v>19</v>
      </c>
      <c r="B220" s="17" t="s">
        <v>20</v>
      </c>
      <c r="C220" s="17" t="s">
        <v>54</v>
      </c>
      <c r="D220" s="41" t="s">
        <v>329</v>
      </c>
      <c r="E220" s="17" t="s">
        <v>309</v>
      </c>
      <c r="F220" s="17" t="s">
        <v>310</v>
      </c>
      <c r="G220" s="20" t="s">
        <v>160</v>
      </c>
      <c r="H220" s="20" t="s">
        <v>163</v>
      </c>
      <c r="I220" s="20" t="s">
        <v>163</v>
      </c>
      <c r="J220" s="17" t="s">
        <v>330</v>
      </c>
      <c r="K220" s="17" t="str">
        <f t="shared" si="1"/>
        <v>H.R. JOSE ELVER HERNANDEZ CASAS</v>
      </c>
      <c r="L220" s="17"/>
      <c r="M220" s="94"/>
    </row>
    <row r="221" spans="1:13" ht="113" thickBot="1" x14ac:dyDescent="0.25">
      <c r="A221" s="16" t="s">
        <v>19</v>
      </c>
      <c r="B221" s="17" t="s">
        <v>20</v>
      </c>
      <c r="C221" s="17" t="s">
        <v>82</v>
      </c>
      <c r="D221" s="41" t="s">
        <v>331</v>
      </c>
      <c r="E221" s="17" t="s">
        <v>332</v>
      </c>
      <c r="F221" s="17" t="s">
        <v>310</v>
      </c>
      <c r="G221" s="20" t="s">
        <v>333</v>
      </c>
      <c r="H221" s="20" t="s">
        <v>334</v>
      </c>
      <c r="I221" s="20" t="s">
        <v>334</v>
      </c>
      <c r="J221" s="17" t="s">
        <v>335</v>
      </c>
      <c r="K221" s="17" t="str">
        <f t="shared" si="1"/>
        <v>H.R. JOSE ELVER HERNANDEZ CASAS</v>
      </c>
      <c r="L221" s="17"/>
      <c r="M221" s="94"/>
    </row>
    <row r="222" spans="1:13" ht="113" thickBot="1" x14ac:dyDescent="0.25">
      <c r="A222" s="16" t="s">
        <v>19</v>
      </c>
      <c r="B222" s="17" t="s">
        <v>20</v>
      </c>
      <c r="C222" s="17" t="s">
        <v>54</v>
      </c>
      <c r="D222" s="41" t="s">
        <v>329</v>
      </c>
      <c r="E222" s="17" t="s">
        <v>309</v>
      </c>
      <c r="F222" s="17" t="s">
        <v>310</v>
      </c>
      <c r="G222" s="20" t="s">
        <v>160</v>
      </c>
      <c r="H222" s="20" t="s">
        <v>163</v>
      </c>
      <c r="I222" s="20" t="s">
        <v>163</v>
      </c>
      <c r="J222" s="17" t="s">
        <v>330</v>
      </c>
      <c r="K222" s="17" t="str">
        <f t="shared" si="1"/>
        <v>H.R. JOSE ELVER HERNANDEZ CASAS</v>
      </c>
      <c r="L222" s="17"/>
      <c r="M222" s="94"/>
    </row>
    <row r="223" spans="1:13" ht="113" thickBot="1" x14ac:dyDescent="0.25">
      <c r="A223" s="16" t="s">
        <v>19</v>
      </c>
      <c r="B223" s="17" t="s">
        <v>20</v>
      </c>
      <c r="C223" s="17" t="s">
        <v>82</v>
      </c>
      <c r="D223" s="41" t="s">
        <v>331</v>
      </c>
      <c r="E223" s="17" t="s">
        <v>332</v>
      </c>
      <c r="F223" s="17" t="s">
        <v>310</v>
      </c>
      <c r="G223" s="20" t="s">
        <v>333</v>
      </c>
      <c r="H223" s="20" t="s">
        <v>334</v>
      </c>
      <c r="I223" s="20" t="s">
        <v>334</v>
      </c>
      <c r="J223" s="17" t="s">
        <v>335</v>
      </c>
      <c r="K223" s="17" t="str">
        <f t="shared" si="1"/>
        <v>H.R. JOSE ELVER HERNANDEZ CASAS</v>
      </c>
      <c r="L223" s="17"/>
      <c r="M223" s="94"/>
    </row>
    <row r="224" spans="1:13" ht="409.6" thickBot="1" x14ac:dyDescent="0.25">
      <c r="A224" s="16" t="s">
        <v>19</v>
      </c>
      <c r="B224" s="17" t="s">
        <v>20</v>
      </c>
      <c r="C224" s="17" t="s">
        <v>28</v>
      </c>
      <c r="D224" s="41" t="s">
        <v>336</v>
      </c>
      <c r="E224" s="17" t="s">
        <v>125</v>
      </c>
      <c r="F224" s="17" t="s">
        <v>337</v>
      </c>
      <c r="G224" s="95">
        <v>2020</v>
      </c>
      <c r="H224" s="20" t="s">
        <v>145</v>
      </c>
      <c r="I224" s="20" t="s">
        <v>338</v>
      </c>
      <c r="J224" s="17" t="s">
        <v>118</v>
      </c>
      <c r="K224" s="17" t="str">
        <f t="shared" si="1"/>
        <v>H.R. JUAN DIEGO ECHAVARRIA SANCHEZ</v>
      </c>
      <c r="L224" s="17" t="s">
        <v>339</v>
      </c>
      <c r="M224" s="94"/>
    </row>
    <row r="225" spans="1:13" ht="197" thickBot="1" x14ac:dyDescent="0.25">
      <c r="A225" s="16" t="s">
        <v>19</v>
      </c>
      <c r="B225" s="17" t="s">
        <v>20</v>
      </c>
      <c r="C225" s="17" t="s">
        <v>42</v>
      </c>
      <c r="D225" s="41" t="s">
        <v>340</v>
      </c>
      <c r="E225" s="17" t="s">
        <v>23</v>
      </c>
      <c r="F225" s="17" t="s">
        <v>337</v>
      </c>
      <c r="G225" s="95">
        <v>2020</v>
      </c>
      <c r="H225" s="20" t="s">
        <v>26</v>
      </c>
      <c r="I225" s="20" t="s">
        <v>122</v>
      </c>
      <c r="J225" s="17" t="s">
        <v>341</v>
      </c>
      <c r="K225" s="17" t="str">
        <f t="shared" si="1"/>
        <v>H.R. JUAN DIEGO ECHAVARRIA SANCHEZ</v>
      </c>
      <c r="L225" s="17" t="s">
        <v>342</v>
      </c>
      <c r="M225" s="94"/>
    </row>
    <row r="226" spans="1:13" ht="409.6" thickBot="1" x14ac:dyDescent="0.25">
      <c r="A226" s="16" t="s">
        <v>19</v>
      </c>
      <c r="B226" s="17" t="s">
        <v>20</v>
      </c>
      <c r="C226" s="17" t="s">
        <v>162</v>
      </c>
      <c r="D226" s="41" t="s">
        <v>343</v>
      </c>
      <c r="E226" s="17" t="s">
        <v>126</v>
      </c>
      <c r="F226" s="17" t="s">
        <v>337</v>
      </c>
      <c r="G226" s="20" t="s">
        <v>128</v>
      </c>
      <c r="H226" s="20" t="s">
        <v>128</v>
      </c>
      <c r="I226" s="20" t="s">
        <v>344</v>
      </c>
      <c r="J226" s="17"/>
      <c r="K226" s="17" t="str">
        <f t="shared" si="1"/>
        <v>H.R. JUAN DIEGO ECHAVARRIA SANCHEZ</v>
      </c>
      <c r="L226" s="17" t="s">
        <v>345</v>
      </c>
      <c r="M226" s="94"/>
    </row>
    <row r="227" spans="1:13" ht="225" thickBot="1" x14ac:dyDescent="0.25">
      <c r="A227" s="16" t="s">
        <v>19</v>
      </c>
      <c r="B227" s="17" t="s">
        <v>20</v>
      </c>
      <c r="C227" s="17" t="s">
        <v>28</v>
      </c>
      <c r="D227" s="41" t="s">
        <v>346</v>
      </c>
      <c r="E227" s="17" t="s">
        <v>347</v>
      </c>
      <c r="F227" s="17" t="s">
        <v>348</v>
      </c>
      <c r="G227" s="20" t="s">
        <v>349</v>
      </c>
      <c r="H227" s="20"/>
      <c r="I227" s="20" t="s">
        <v>349</v>
      </c>
      <c r="J227" s="17" t="s">
        <v>350</v>
      </c>
      <c r="K227" s="17" t="str">
        <f t="shared" si="1"/>
        <v>H.R HERNAN GUSTAVO ESTUPIÑAN CALVACHE</v>
      </c>
      <c r="L227" s="17" t="s">
        <v>34</v>
      </c>
      <c r="M227" s="94"/>
    </row>
    <row r="228" spans="1:13" ht="365" thickBot="1" x14ac:dyDescent="0.25">
      <c r="A228" s="16" t="s">
        <v>19</v>
      </c>
      <c r="B228" s="17" t="s">
        <v>20</v>
      </c>
      <c r="C228" s="17" t="s">
        <v>42</v>
      </c>
      <c r="D228" s="41" t="s">
        <v>43</v>
      </c>
      <c r="E228" s="17" t="s">
        <v>347</v>
      </c>
      <c r="F228" s="17" t="s">
        <v>348</v>
      </c>
      <c r="G228" s="20" t="s">
        <v>351</v>
      </c>
      <c r="H228" s="20"/>
      <c r="I228" s="20" t="s">
        <v>352</v>
      </c>
      <c r="J228" s="17"/>
      <c r="K228" s="17" t="str">
        <f t="shared" si="1"/>
        <v>H.R HERNAN GUSTAVO ESTUPIÑAN CALVACHE</v>
      </c>
      <c r="L228" s="17" t="s">
        <v>353</v>
      </c>
      <c r="M228" s="94"/>
    </row>
    <row r="229" spans="1:13" ht="127" thickBot="1" x14ac:dyDescent="0.25">
      <c r="A229" s="16" t="s">
        <v>19</v>
      </c>
      <c r="B229" s="17" t="s">
        <v>20</v>
      </c>
      <c r="C229" s="17" t="s">
        <v>35</v>
      </c>
      <c r="D229" s="41" t="s">
        <v>354</v>
      </c>
      <c r="E229" s="17" t="s">
        <v>233</v>
      </c>
      <c r="F229" s="17" t="s">
        <v>355</v>
      </c>
      <c r="G229" s="20" t="s">
        <v>159</v>
      </c>
      <c r="H229" s="20" t="s">
        <v>145</v>
      </c>
      <c r="I229" s="20" t="s">
        <v>159</v>
      </c>
      <c r="J229" s="17" t="s">
        <v>356</v>
      </c>
      <c r="K229" s="17" t="str">
        <f t="shared" si="1"/>
        <v>H.R. JOSE DANIEL LOPEZ</v>
      </c>
      <c r="L229" s="17"/>
      <c r="M229" s="94"/>
    </row>
    <row r="230" spans="1:13" ht="127" thickBot="1" x14ac:dyDescent="0.25">
      <c r="A230" s="16" t="s">
        <v>19</v>
      </c>
      <c r="B230" s="17" t="s">
        <v>20</v>
      </c>
      <c r="C230" s="17" t="s">
        <v>35</v>
      </c>
      <c r="D230" s="41" t="s">
        <v>357</v>
      </c>
      <c r="E230" s="17" t="s">
        <v>358</v>
      </c>
      <c r="F230" s="17" t="s">
        <v>355</v>
      </c>
      <c r="G230" s="20" t="s">
        <v>163</v>
      </c>
      <c r="H230" s="20" t="s">
        <v>145</v>
      </c>
      <c r="I230" s="20" t="s">
        <v>163</v>
      </c>
      <c r="J230" s="17" t="s">
        <v>356</v>
      </c>
      <c r="K230" s="17" t="str">
        <f t="shared" si="1"/>
        <v>H.R. JOSE DANIEL LOPEZ</v>
      </c>
      <c r="L230" s="17"/>
      <c r="M230" s="94"/>
    </row>
    <row r="231" spans="1:13" ht="113" thickBot="1" x14ac:dyDescent="0.25">
      <c r="A231" s="16" t="s">
        <v>19</v>
      </c>
      <c r="B231" s="17" t="s">
        <v>20</v>
      </c>
      <c r="C231" s="17" t="s">
        <v>359</v>
      </c>
      <c r="D231" s="41" t="s">
        <v>360</v>
      </c>
      <c r="E231" s="17" t="s">
        <v>361</v>
      </c>
      <c r="F231" s="17" t="s">
        <v>355</v>
      </c>
      <c r="G231" s="20" t="s">
        <v>362</v>
      </c>
      <c r="H231" s="20" t="s">
        <v>145</v>
      </c>
      <c r="I231" s="20" t="s">
        <v>362</v>
      </c>
      <c r="J231" s="17" t="s">
        <v>64</v>
      </c>
      <c r="K231" s="17" t="str">
        <f t="shared" si="1"/>
        <v>H.R. JOSE DANIEL LOPEZ</v>
      </c>
      <c r="L231" s="17"/>
      <c r="M231" s="94"/>
    </row>
    <row r="232" spans="1:13" ht="127" thickBot="1" x14ac:dyDescent="0.25">
      <c r="A232" s="16" t="s">
        <v>19</v>
      </c>
      <c r="B232" s="17" t="s">
        <v>20</v>
      </c>
      <c r="C232" s="17" t="s">
        <v>91</v>
      </c>
      <c r="D232" s="41" t="s">
        <v>363</v>
      </c>
      <c r="E232" s="17" t="s">
        <v>233</v>
      </c>
      <c r="F232" s="17" t="s">
        <v>355</v>
      </c>
      <c r="G232" s="20" t="s">
        <v>364</v>
      </c>
      <c r="H232" s="20" t="s">
        <v>145</v>
      </c>
      <c r="I232" s="20" t="s">
        <v>364</v>
      </c>
      <c r="J232" s="17" t="s">
        <v>356</v>
      </c>
      <c r="K232" s="17" t="str">
        <f t="shared" si="1"/>
        <v>H.R. JOSE DANIEL LOPEZ</v>
      </c>
      <c r="L232" s="17"/>
      <c r="M232" s="94"/>
    </row>
    <row r="233" spans="1:13" ht="169" thickBot="1" x14ac:dyDescent="0.25">
      <c r="A233" s="16" t="s">
        <v>19</v>
      </c>
      <c r="B233" s="17" t="s">
        <v>20</v>
      </c>
      <c r="C233" s="17" t="s">
        <v>82</v>
      </c>
      <c r="D233" s="41" t="s">
        <v>365</v>
      </c>
      <c r="E233" s="17" t="s">
        <v>233</v>
      </c>
      <c r="F233" s="17" t="s">
        <v>355</v>
      </c>
      <c r="G233" s="20" t="s">
        <v>366</v>
      </c>
      <c r="H233" s="20" t="s">
        <v>145</v>
      </c>
      <c r="I233" s="20" t="s">
        <v>366</v>
      </c>
      <c r="J233" s="17" t="s">
        <v>367</v>
      </c>
      <c r="K233" s="17" t="str">
        <f t="shared" si="1"/>
        <v>H.R. JOSE DANIEL LOPEZ</v>
      </c>
      <c r="L233" s="17"/>
      <c r="M233" s="94"/>
    </row>
    <row r="234" spans="1:13" ht="127" thickBot="1" x14ac:dyDescent="0.25">
      <c r="A234" s="16" t="s">
        <v>19</v>
      </c>
      <c r="B234" s="17" t="s">
        <v>20</v>
      </c>
      <c r="C234" s="17" t="s">
        <v>54</v>
      </c>
      <c r="D234" s="41" t="s">
        <v>368</v>
      </c>
      <c r="E234" s="17" t="s">
        <v>369</v>
      </c>
      <c r="F234" s="17" t="s">
        <v>355</v>
      </c>
      <c r="G234" s="20" t="s">
        <v>370</v>
      </c>
      <c r="H234" s="20" t="s">
        <v>145</v>
      </c>
      <c r="I234" s="20" t="s">
        <v>370</v>
      </c>
      <c r="J234" s="17" t="s">
        <v>356</v>
      </c>
      <c r="K234" s="17" t="str">
        <f t="shared" si="1"/>
        <v>H.R. JOSE DANIEL LOPEZ</v>
      </c>
      <c r="L234" s="17"/>
      <c r="M234" s="94"/>
    </row>
    <row r="235" spans="1:13" ht="127" thickBot="1" x14ac:dyDescent="0.25">
      <c r="A235" s="16" t="s">
        <v>19</v>
      </c>
      <c r="B235" s="17" t="s">
        <v>20</v>
      </c>
      <c r="C235" s="17" t="s">
        <v>359</v>
      </c>
      <c r="D235" s="41" t="s">
        <v>371</v>
      </c>
      <c r="E235" s="17" t="s">
        <v>372</v>
      </c>
      <c r="F235" s="17" t="s">
        <v>355</v>
      </c>
      <c r="G235" s="20" t="s">
        <v>373</v>
      </c>
      <c r="H235" s="20" t="s">
        <v>145</v>
      </c>
      <c r="I235" s="20" t="s">
        <v>373</v>
      </c>
      <c r="J235" s="17" t="s">
        <v>356</v>
      </c>
      <c r="K235" s="17" t="str">
        <f t="shared" si="1"/>
        <v>H.R. JOSE DANIEL LOPEZ</v>
      </c>
      <c r="L235" s="17"/>
      <c r="M235" s="94"/>
    </row>
    <row r="236" spans="1:13" ht="197" thickBot="1" x14ac:dyDescent="0.25">
      <c r="A236" s="16" t="s">
        <v>19</v>
      </c>
      <c r="B236" s="17" t="s">
        <v>20</v>
      </c>
      <c r="C236" s="17" t="s">
        <v>134</v>
      </c>
      <c r="D236" s="41" t="s">
        <v>374</v>
      </c>
      <c r="E236" s="17" t="s">
        <v>375</v>
      </c>
      <c r="F236" s="17" t="s">
        <v>376</v>
      </c>
      <c r="G236" s="20">
        <v>43888</v>
      </c>
      <c r="H236" s="20" t="s">
        <v>64</v>
      </c>
      <c r="I236" s="20">
        <v>43888</v>
      </c>
      <c r="J236" s="17" t="s">
        <v>145</v>
      </c>
      <c r="K236" s="17" t="str">
        <f t="shared" si="1"/>
        <v>H.R IRMA HERRERA</v>
      </c>
      <c r="L236" s="17" t="s">
        <v>377</v>
      </c>
      <c r="M236" s="94"/>
    </row>
    <row r="237" spans="1:13" ht="113" thickBot="1" x14ac:dyDescent="0.25">
      <c r="A237" s="16" t="s">
        <v>19</v>
      </c>
      <c r="B237" s="17" t="s">
        <v>20</v>
      </c>
      <c r="C237" s="17" t="s">
        <v>54</v>
      </c>
      <c r="D237" s="41" t="s">
        <v>378</v>
      </c>
      <c r="E237" s="17" t="s">
        <v>379</v>
      </c>
      <c r="F237" s="17" t="s">
        <v>376</v>
      </c>
      <c r="G237" s="20">
        <v>43942</v>
      </c>
      <c r="H237" s="20" t="s">
        <v>64</v>
      </c>
      <c r="I237" s="20">
        <v>43942</v>
      </c>
      <c r="J237" s="17" t="s">
        <v>145</v>
      </c>
      <c r="K237" s="17" t="str">
        <f t="shared" si="1"/>
        <v>H.R IRMA HERRERA</v>
      </c>
      <c r="L237" s="17" t="s">
        <v>380</v>
      </c>
      <c r="M237" s="94"/>
    </row>
    <row r="238" spans="1:13" ht="183" thickBot="1" x14ac:dyDescent="0.25">
      <c r="A238" s="16" t="s">
        <v>19</v>
      </c>
      <c r="B238" s="17" t="s">
        <v>20</v>
      </c>
      <c r="C238" s="17" t="s">
        <v>134</v>
      </c>
      <c r="D238" s="41" t="s">
        <v>381</v>
      </c>
      <c r="E238" s="17" t="s">
        <v>375</v>
      </c>
      <c r="F238" s="17" t="s">
        <v>376</v>
      </c>
      <c r="G238" s="20">
        <v>43969</v>
      </c>
      <c r="H238" s="20" t="s">
        <v>64</v>
      </c>
      <c r="I238" s="20">
        <v>43969</v>
      </c>
      <c r="J238" s="17" t="s">
        <v>145</v>
      </c>
      <c r="K238" s="17" t="str">
        <f t="shared" si="1"/>
        <v>H.R IRMA HERRERA</v>
      </c>
      <c r="L238" s="17" t="s">
        <v>382</v>
      </c>
      <c r="M238" s="94"/>
    </row>
    <row r="239" spans="1:13" ht="211" thickBot="1" x14ac:dyDescent="0.25">
      <c r="A239" s="16" t="s">
        <v>19</v>
      </c>
      <c r="B239" s="17" t="s">
        <v>20</v>
      </c>
      <c r="C239" s="17" t="s">
        <v>146</v>
      </c>
      <c r="D239" s="41" t="s">
        <v>383</v>
      </c>
      <c r="E239" s="17" t="s">
        <v>375</v>
      </c>
      <c r="F239" s="17" t="s">
        <v>376</v>
      </c>
      <c r="G239" s="20" t="s">
        <v>384</v>
      </c>
      <c r="H239" s="20" t="s">
        <v>64</v>
      </c>
      <c r="I239" s="20">
        <v>44001</v>
      </c>
      <c r="J239" s="17" t="s">
        <v>145</v>
      </c>
      <c r="K239" s="17" t="str">
        <f t="shared" si="1"/>
        <v>H.R IRMA HERRERA</v>
      </c>
      <c r="L239" s="17" t="s">
        <v>385</v>
      </c>
      <c r="M239" s="94"/>
    </row>
    <row r="240" spans="1:13" ht="183" thickBot="1" x14ac:dyDescent="0.25">
      <c r="A240" s="16" t="s">
        <v>19</v>
      </c>
      <c r="B240" s="17" t="s">
        <v>20</v>
      </c>
      <c r="C240" s="17" t="s">
        <v>28</v>
      </c>
      <c r="D240" s="41" t="s">
        <v>29</v>
      </c>
      <c r="E240" s="17" t="s">
        <v>30</v>
      </c>
      <c r="F240" s="17" t="s">
        <v>386</v>
      </c>
      <c r="G240" s="20" t="s">
        <v>387</v>
      </c>
      <c r="H240" s="20" t="s">
        <v>26</v>
      </c>
      <c r="I240" s="20" t="s">
        <v>388</v>
      </c>
      <c r="J240" s="17" t="s">
        <v>389</v>
      </c>
      <c r="K240" s="17" t="str">
        <f t="shared" ref="K240:K303" si="2">F240</f>
        <v>H.R. LUIS ALBERTO ALBAN</v>
      </c>
      <c r="L240" s="17"/>
      <c r="M240" s="94"/>
    </row>
    <row r="241" spans="1:13" ht="409.6" thickBot="1" x14ac:dyDescent="0.25">
      <c r="A241" s="16" t="s">
        <v>19</v>
      </c>
      <c r="B241" s="17" t="s">
        <v>20</v>
      </c>
      <c r="C241" s="17" t="s">
        <v>48</v>
      </c>
      <c r="D241" s="41" t="s">
        <v>49</v>
      </c>
      <c r="E241" s="17" t="s">
        <v>390</v>
      </c>
      <c r="F241" s="17" t="s">
        <v>386</v>
      </c>
      <c r="G241" s="20" t="s">
        <v>391</v>
      </c>
      <c r="H241" s="20" t="s">
        <v>26</v>
      </c>
      <c r="I241" s="20" t="s">
        <v>391</v>
      </c>
      <c r="J241" s="17"/>
      <c r="K241" s="17" t="str">
        <f t="shared" si="2"/>
        <v>H.R. LUIS ALBERTO ALBAN</v>
      </c>
      <c r="L241" s="17"/>
      <c r="M241" s="94"/>
    </row>
    <row r="242" spans="1:13" ht="141" thickBot="1" x14ac:dyDescent="0.25">
      <c r="A242" s="16" t="s">
        <v>19</v>
      </c>
      <c r="B242" s="17" t="s">
        <v>20</v>
      </c>
      <c r="C242" s="17" t="s">
        <v>146</v>
      </c>
      <c r="D242" s="41" t="s">
        <v>392</v>
      </c>
      <c r="E242" s="17" t="s">
        <v>393</v>
      </c>
      <c r="F242" s="17" t="s">
        <v>394</v>
      </c>
      <c r="G242" s="20" t="s">
        <v>395</v>
      </c>
      <c r="H242" s="20" t="s">
        <v>26</v>
      </c>
      <c r="I242" s="20" t="s">
        <v>395</v>
      </c>
      <c r="J242" s="17" t="s">
        <v>396</v>
      </c>
      <c r="K242" s="17" t="str">
        <f t="shared" si="2"/>
        <v>H.R. ALFREDO CUELLO</v>
      </c>
      <c r="L242" s="17" t="s">
        <v>397</v>
      </c>
      <c r="M242" s="94"/>
    </row>
    <row r="243" spans="1:13" ht="197" thickBot="1" x14ac:dyDescent="0.25">
      <c r="A243" s="16" t="s">
        <v>19</v>
      </c>
      <c r="B243" s="17" t="s">
        <v>20</v>
      </c>
      <c r="C243" s="17" t="s">
        <v>35</v>
      </c>
      <c r="D243" s="41" t="s">
        <v>398</v>
      </c>
      <c r="E243" s="17" t="s">
        <v>399</v>
      </c>
      <c r="F243" s="17" t="s">
        <v>394</v>
      </c>
      <c r="G243" s="20" t="s">
        <v>400</v>
      </c>
      <c r="H243" s="20" t="s">
        <v>26</v>
      </c>
      <c r="I243" s="20" t="s">
        <v>400</v>
      </c>
      <c r="J243" s="17" t="s">
        <v>396</v>
      </c>
      <c r="K243" s="17" t="str">
        <f t="shared" si="2"/>
        <v>H.R. ALFREDO CUELLO</v>
      </c>
      <c r="L243" s="17" t="s">
        <v>401</v>
      </c>
      <c r="M243" s="94"/>
    </row>
    <row r="244" spans="1:13" ht="141" thickBot="1" x14ac:dyDescent="0.25">
      <c r="A244" s="16" t="s">
        <v>19</v>
      </c>
      <c r="B244" s="17" t="s">
        <v>20</v>
      </c>
      <c r="C244" s="17" t="s">
        <v>132</v>
      </c>
      <c r="D244" s="41" t="s">
        <v>402</v>
      </c>
      <c r="E244" s="17" t="s">
        <v>403</v>
      </c>
      <c r="F244" s="17" t="s">
        <v>394</v>
      </c>
      <c r="G244" s="20" t="s">
        <v>400</v>
      </c>
      <c r="H244" s="20" t="s">
        <v>26</v>
      </c>
      <c r="I244" s="20" t="s">
        <v>400</v>
      </c>
      <c r="J244" s="17" t="s">
        <v>396</v>
      </c>
      <c r="K244" s="17" t="str">
        <f t="shared" si="2"/>
        <v>H.R. ALFREDO CUELLO</v>
      </c>
      <c r="L244" s="17" t="s">
        <v>401</v>
      </c>
      <c r="M244" s="94"/>
    </row>
    <row r="245" spans="1:13" ht="141" thickBot="1" x14ac:dyDescent="0.25">
      <c r="A245" s="16" t="s">
        <v>19</v>
      </c>
      <c r="B245" s="17" t="s">
        <v>20</v>
      </c>
      <c r="C245" s="17" t="s">
        <v>132</v>
      </c>
      <c r="D245" s="41" t="s">
        <v>404</v>
      </c>
      <c r="E245" s="17" t="s">
        <v>405</v>
      </c>
      <c r="F245" s="17" t="s">
        <v>394</v>
      </c>
      <c r="G245" s="20" t="s">
        <v>406</v>
      </c>
      <c r="H245" s="20" t="s">
        <v>26</v>
      </c>
      <c r="I245" s="20" t="s">
        <v>406</v>
      </c>
      <c r="J245" s="17" t="s">
        <v>396</v>
      </c>
      <c r="K245" s="17" t="str">
        <f t="shared" si="2"/>
        <v>H.R. ALFREDO CUELLO</v>
      </c>
      <c r="L245" s="17" t="s">
        <v>407</v>
      </c>
      <c r="M245" s="94"/>
    </row>
    <row r="246" spans="1:13" ht="141" thickBot="1" x14ac:dyDescent="0.25">
      <c r="A246" s="16" t="s">
        <v>19</v>
      </c>
      <c r="B246" s="17" t="s">
        <v>20</v>
      </c>
      <c r="C246" s="17" t="s">
        <v>132</v>
      </c>
      <c r="D246" s="41" t="s">
        <v>408</v>
      </c>
      <c r="E246" s="17" t="s">
        <v>409</v>
      </c>
      <c r="F246" s="17" t="s">
        <v>394</v>
      </c>
      <c r="G246" s="20" t="s">
        <v>406</v>
      </c>
      <c r="H246" s="20" t="s">
        <v>26</v>
      </c>
      <c r="I246" s="20" t="s">
        <v>406</v>
      </c>
      <c r="J246" s="17" t="s">
        <v>396</v>
      </c>
      <c r="K246" s="17" t="str">
        <f t="shared" si="2"/>
        <v>H.R. ALFREDO CUELLO</v>
      </c>
      <c r="L246" s="17" t="s">
        <v>401</v>
      </c>
      <c r="M246" s="94"/>
    </row>
    <row r="247" spans="1:13" ht="155" thickBot="1" x14ac:dyDescent="0.25">
      <c r="A247" s="16" t="s">
        <v>19</v>
      </c>
      <c r="B247" s="17" t="s">
        <v>20</v>
      </c>
      <c r="C247" s="17" t="s">
        <v>35</v>
      </c>
      <c r="D247" s="41" t="s">
        <v>410</v>
      </c>
      <c r="E247" s="17" t="s">
        <v>411</v>
      </c>
      <c r="F247" s="17" t="s">
        <v>394</v>
      </c>
      <c r="G247" s="20" t="s">
        <v>412</v>
      </c>
      <c r="H247" s="20" t="s">
        <v>26</v>
      </c>
      <c r="I247" s="20" t="s">
        <v>412</v>
      </c>
      <c r="J247" s="17" t="s">
        <v>396</v>
      </c>
      <c r="K247" s="17" t="str">
        <f t="shared" si="2"/>
        <v>H.R. ALFREDO CUELLO</v>
      </c>
      <c r="L247" s="17" t="s">
        <v>401</v>
      </c>
      <c r="M247" s="94"/>
    </row>
    <row r="248" spans="1:13" ht="141" thickBot="1" x14ac:dyDescent="0.25">
      <c r="A248" s="16" t="s">
        <v>19</v>
      </c>
      <c r="B248" s="17" t="s">
        <v>20</v>
      </c>
      <c r="C248" s="17" t="s">
        <v>132</v>
      </c>
      <c r="D248" s="41" t="s">
        <v>413</v>
      </c>
      <c r="E248" s="17" t="s">
        <v>414</v>
      </c>
      <c r="F248" s="17" t="s">
        <v>394</v>
      </c>
      <c r="G248" s="20" t="s">
        <v>412</v>
      </c>
      <c r="H248" s="20" t="s">
        <v>26</v>
      </c>
      <c r="I248" s="20" t="s">
        <v>412</v>
      </c>
      <c r="J248" s="17" t="s">
        <v>396</v>
      </c>
      <c r="K248" s="17" t="str">
        <f t="shared" si="2"/>
        <v>H.R. ALFREDO CUELLO</v>
      </c>
      <c r="L248" s="17" t="s">
        <v>401</v>
      </c>
      <c r="M248" s="94"/>
    </row>
    <row r="249" spans="1:13" ht="169" thickBot="1" x14ac:dyDescent="0.25">
      <c r="A249" s="16" t="s">
        <v>19</v>
      </c>
      <c r="B249" s="17" t="s">
        <v>20</v>
      </c>
      <c r="C249" s="17" t="s">
        <v>132</v>
      </c>
      <c r="D249" s="41" t="s">
        <v>415</v>
      </c>
      <c r="E249" s="17" t="s">
        <v>416</v>
      </c>
      <c r="F249" s="17" t="s">
        <v>394</v>
      </c>
      <c r="G249" s="20" t="s">
        <v>417</v>
      </c>
      <c r="H249" s="20" t="s">
        <v>26</v>
      </c>
      <c r="I249" s="20" t="s">
        <v>417</v>
      </c>
      <c r="J249" s="17" t="s">
        <v>396</v>
      </c>
      <c r="K249" s="17" t="str">
        <f t="shared" si="2"/>
        <v>H.R. ALFREDO CUELLO</v>
      </c>
      <c r="L249" s="17" t="s">
        <v>401</v>
      </c>
      <c r="M249" s="94"/>
    </row>
    <row r="250" spans="1:13" ht="211" thickBot="1" x14ac:dyDescent="0.25">
      <c r="A250" s="16" t="s">
        <v>19</v>
      </c>
      <c r="B250" s="17" t="s">
        <v>20</v>
      </c>
      <c r="C250" s="17" t="s">
        <v>132</v>
      </c>
      <c r="D250" s="41" t="s">
        <v>418</v>
      </c>
      <c r="E250" s="17" t="s">
        <v>393</v>
      </c>
      <c r="F250" s="17" t="s">
        <v>394</v>
      </c>
      <c r="G250" s="20" t="s">
        <v>419</v>
      </c>
      <c r="H250" s="20" t="s">
        <v>26</v>
      </c>
      <c r="I250" s="20" t="s">
        <v>419</v>
      </c>
      <c r="J250" s="17" t="s">
        <v>396</v>
      </c>
      <c r="K250" s="17" t="str">
        <f t="shared" si="2"/>
        <v>H.R. ALFREDO CUELLO</v>
      </c>
      <c r="L250" s="17" t="s">
        <v>401</v>
      </c>
      <c r="M250" s="94"/>
    </row>
    <row r="251" spans="1:13" ht="141" thickBot="1" x14ac:dyDescent="0.25">
      <c r="A251" s="16" t="s">
        <v>19</v>
      </c>
      <c r="B251" s="17" t="s">
        <v>20</v>
      </c>
      <c r="C251" s="17" t="s">
        <v>134</v>
      </c>
      <c r="D251" s="41" t="s">
        <v>420</v>
      </c>
      <c r="E251" s="17" t="s">
        <v>421</v>
      </c>
      <c r="F251" s="17" t="s">
        <v>394</v>
      </c>
      <c r="G251" s="20" t="s">
        <v>422</v>
      </c>
      <c r="H251" s="20" t="s">
        <v>26</v>
      </c>
      <c r="I251" s="20" t="s">
        <v>422</v>
      </c>
      <c r="J251" s="17" t="s">
        <v>396</v>
      </c>
      <c r="K251" s="17" t="str">
        <f t="shared" si="2"/>
        <v>H.R. ALFREDO CUELLO</v>
      </c>
      <c r="L251" s="17" t="s">
        <v>401</v>
      </c>
      <c r="M251" s="94"/>
    </row>
    <row r="252" spans="1:13" ht="141" thickBot="1" x14ac:dyDescent="0.25">
      <c r="A252" s="16" t="s">
        <v>19</v>
      </c>
      <c r="B252" s="17" t="s">
        <v>20</v>
      </c>
      <c r="C252" s="17" t="s">
        <v>206</v>
      </c>
      <c r="D252" s="41" t="s">
        <v>423</v>
      </c>
      <c r="E252" s="17" t="s">
        <v>424</v>
      </c>
      <c r="F252" s="17" t="s">
        <v>394</v>
      </c>
      <c r="G252" s="20" t="s">
        <v>422</v>
      </c>
      <c r="H252" s="20" t="s">
        <v>26</v>
      </c>
      <c r="I252" s="20" t="s">
        <v>422</v>
      </c>
      <c r="J252" s="17" t="s">
        <v>396</v>
      </c>
      <c r="K252" s="17" t="str">
        <f t="shared" si="2"/>
        <v>H.R. ALFREDO CUELLO</v>
      </c>
      <c r="L252" s="17" t="s">
        <v>401</v>
      </c>
      <c r="M252" s="94"/>
    </row>
    <row r="253" spans="1:13" ht="141" thickBot="1" x14ac:dyDescent="0.25">
      <c r="A253" s="16" t="s">
        <v>19</v>
      </c>
      <c r="B253" s="17" t="s">
        <v>20</v>
      </c>
      <c r="C253" s="17" t="s">
        <v>132</v>
      </c>
      <c r="D253" s="41" t="s">
        <v>425</v>
      </c>
      <c r="E253" s="17" t="s">
        <v>424</v>
      </c>
      <c r="F253" s="17" t="s">
        <v>394</v>
      </c>
      <c r="G253" s="20" t="s">
        <v>426</v>
      </c>
      <c r="H253" s="20" t="s">
        <v>26</v>
      </c>
      <c r="I253" s="20" t="s">
        <v>426</v>
      </c>
      <c r="J253" s="17" t="s">
        <v>396</v>
      </c>
      <c r="K253" s="17" t="str">
        <f t="shared" si="2"/>
        <v>H.R. ALFREDO CUELLO</v>
      </c>
      <c r="L253" s="17" t="s">
        <v>401</v>
      </c>
      <c r="M253" s="94"/>
    </row>
    <row r="254" spans="1:13" ht="141" thickBot="1" x14ac:dyDescent="0.25">
      <c r="A254" s="16" t="s">
        <v>19</v>
      </c>
      <c r="B254" s="17" t="s">
        <v>20</v>
      </c>
      <c r="C254" s="17" t="s">
        <v>132</v>
      </c>
      <c r="D254" s="41" t="s">
        <v>427</v>
      </c>
      <c r="E254" s="17" t="s">
        <v>428</v>
      </c>
      <c r="F254" s="17" t="s">
        <v>394</v>
      </c>
      <c r="G254" s="20" t="s">
        <v>429</v>
      </c>
      <c r="H254" s="20" t="s">
        <v>26</v>
      </c>
      <c r="I254" s="20" t="s">
        <v>429</v>
      </c>
      <c r="J254" s="17" t="s">
        <v>396</v>
      </c>
      <c r="K254" s="17" t="str">
        <f t="shared" si="2"/>
        <v>H.R. ALFREDO CUELLO</v>
      </c>
      <c r="L254" s="17" t="s">
        <v>401</v>
      </c>
      <c r="M254" s="94"/>
    </row>
    <row r="255" spans="1:13" ht="141" thickBot="1" x14ac:dyDescent="0.25">
      <c r="A255" s="16" t="s">
        <v>19</v>
      </c>
      <c r="B255" s="17" t="s">
        <v>20</v>
      </c>
      <c r="C255" s="17" t="s">
        <v>132</v>
      </c>
      <c r="D255" s="41" t="s">
        <v>427</v>
      </c>
      <c r="E255" s="17" t="s">
        <v>430</v>
      </c>
      <c r="F255" s="17" t="s">
        <v>394</v>
      </c>
      <c r="G255" s="20" t="s">
        <v>431</v>
      </c>
      <c r="H255" s="20" t="s">
        <v>26</v>
      </c>
      <c r="I255" s="20" t="s">
        <v>431</v>
      </c>
      <c r="J255" s="17" t="s">
        <v>396</v>
      </c>
      <c r="K255" s="17" t="str">
        <f t="shared" si="2"/>
        <v>H.R. ALFREDO CUELLO</v>
      </c>
      <c r="L255" s="17" t="s">
        <v>401</v>
      </c>
      <c r="M255" s="94"/>
    </row>
    <row r="256" spans="1:13" ht="141" thickBot="1" x14ac:dyDescent="0.25">
      <c r="A256" s="16" t="s">
        <v>19</v>
      </c>
      <c r="B256" s="17" t="s">
        <v>20</v>
      </c>
      <c r="C256" s="17" t="s">
        <v>132</v>
      </c>
      <c r="D256" s="41" t="s">
        <v>432</v>
      </c>
      <c r="E256" s="17" t="s">
        <v>433</v>
      </c>
      <c r="F256" s="17" t="s">
        <v>394</v>
      </c>
      <c r="G256" s="20" t="s">
        <v>434</v>
      </c>
      <c r="H256" s="20" t="s">
        <v>26</v>
      </c>
      <c r="I256" s="20" t="s">
        <v>434</v>
      </c>
      <c r="J256" s="17" t="s">
        <v>396</v>
      </c>
      <c r="K256" s="17" t="str">
        <f t="shared" si="2"/>
        <v>H.R. ALFREDO CUELLO</v>
      </c>
      <c r="L256" s="17" t="s">
        <v>401</v>
      </c>
      <c r="M256" s="94"/>
    </row>
    <row r="257" spans="1:13" ht="113" thickBot="1" x14ac:dyDescent="0.25">
      <c r="A257" s="16" t="s">
        <v>19</v>
      </c>
      <c r="B257" s="17" t="s">
        <v>20</v>
      </c>
      <c r="C257" s="17" t="s">
        <v>151</v>
      </c>
      <c r="D257" s="41" t="s">
        <v>435</v>
      </c>
      <c r="E257" s="17" t="s">
        <v>23</v>
      </c>
      <c r="F257" s="17" t="s">
        <v>436</v>
      </c>
      <c r="G257" s="20" t="s">
        <v>437</v>
      </c>
      <c r="H257" s="20" t="s">
        <v>26</v>
      </c>
      <c r="I257" s="20"/>
      <c r="J257" s="17" t="s">
        <v>144</v>
      </c>
      <c r="K257" s="17" t="str">
        <f t="shared" si="2"/>
        <v>H.R. ALVARO HENRY MONEDERO RIVERA</v>
      </c>
      <c r="L257" s="17"/>
      <c r="M257" s="94"/>
    </row>
    <row r="258" spans="1:13" ht="113" thickBot="1" x14ac:dyDescent="0.25">
      <c r="A258" s="16" t="s">
        <v>19</v>
      </c>
      <c r="B258" s="17" t="s">
        <v>20</v>
      </c>
      <c r="C258" s="17" t="s">
        <v>162</v>
      </c>
      <c r="D258" s="41" t="s">
        <v>438</v>
      </c>
      <c r="E258" s="17" t="s">
        <v>23</v>
      </c>
      <c r="F258" s="17" t="s">
        <v>436</v>
      </c>
      <c r="G258" s="20" t="s">
        <v>437</v>
      </c>
      <c r="H258" s="20" t="s">
        <v>26</v>
      </c>
      <c r="I258" s="20" t="s">
        <v>439</v>
      </c>
      <c r="J258" s="17" t="s">
        <v>144</v>
      </c>
      <c r="K258" s="17" t="str">
        <f t="shared" si="2"/>
        <v>H.R. ALVARO HENRY MONEDERO RIVERA</v>
      </c>
      <c r="L258" s="17" t="s">
        <v>440</v>
      </c>
      <c r="M258" s="94" t="s">
        <v>441</v>
      </c>
    </row>
    <row r="259" spans="1:13" ht="169" thickBot="1" x14ac:dyDescent="0.25">
      <c r="A259" s="16" t="s">
        <v>19</v>
      </c>
      <c r="B259" s="17" t="s">
        <v>20</v>
      </c>
      <c r="C259" s="17" t="s">
        <v>28</v>
      </c>
      <c r="D259" s="41" t="s">
        <v>442</v>
      </c>
      <c r="E259" s="17" t="s">
        <v>30</v>
      </c>
      <c r="F259" s="17" t="s">
        <v>436</v>
      </c>
      <c r="G259" s="20" t="s">
        <v>443</v>
      </c>
      <c r="H259" s="20" t="s">
        <v>26</v>
      </c>
      <c r="I259" s="20" t="s">
        <v>439</v>
      </c>
      <c r="J259" s="17" t="s">
        <v>444</v>
      </c>
      <c r="K259" s="17" t="str">
        <f t="shared" si="2"/>
        <v>H.R. ALVARO HENRY MONEDERO RIVERA</v>
      </c>
      <c r="L259" s="17" t="s">
        <v>445</v>
      </c>
      <c r="M259" s="94" t="s">
        <v>441</v>
      </c>
    </row>
    <row r="260" spans="1:13" ht="365" thickBot="1" x14ac:dyDescent="0.25">
      <c r="A260" s="16" t="s">
        <v>19</v>
      </c>
      <c r="B260" s="17" t="s">
        <v>20</v>
      </c>
      <c r="C260" s="17" t="s">
        <v>42</v>
      </c>
      <c r="D260" s="41" t="s">
        <v>43</v>
      </c>
      <c r="E260" s="17" t="s">
        <v>30</v>
      </c>
      <c r="F260" s="17" t="s">
        <v>436</v>
      </c>
      <c r="G260" s="20" t="s">
        <v>437</v>
      </c>
      <c r="H260" s="20" t="s">
        <v>26</v>
      </c>
      <c r="I260" s="20" t="s">
        <v>439</v>
      </c>
      <c r="J260" s="17" t="s">
        <v>46</v>
      </c>
      <c r="K260" s="17" t="str">
        <f t="shared" si="2"/>
        <v>H.R. ALVARO HENRY MONEDERO RIVERA</v>
      </c>
      <c r="L260" s="17" t="s">
        <v>446</v>
      </c>
      <c r="M260" s="94" t="s">
        <v>441</v>
      </c>
    </row>
    <row r="261" spans="1:13" ht="365" thickBot="1" x14ac:dyDescent="0.25">
      <c r="A261" s="16" t="s">
        <v>19</v>
      </c>
      <c r="B261" s="17" t="s">
        <v>20</v>
      </c>
      <c r="C261" s="17" t="s">
        <v>42</v>
      </c>
      <c r="D261" s="41" t="s">
        <v>43</v>
      </c>
      <c r="E261" s="17" t="s">
        <v>447</v>
      </c>
      <c r="F261" s="17" t="s">
        <v>448</v>
      </c>
      <c r="G261" s="20" t="s">
        <v>449</v>
      </c>
      <c r="H261" s="20" t="s">
        <v>26</v>
      </c>
      <c r="I261" s="20" t="s">
        <v>450</v>
      </c>
      <c r="J261" s="17" t="s">
        <v>451</v>
      </c>
      <c r="K261" s="17" t="str">
        <f t="shared" si="2"/>
        <v>H.R. JUAN DAVID VÉLEZ</v>
      </c>
      <c r="L261" s="17" t="s">
        <v>452</v>
      </c>
      <c r="M261" s="94" t="s">
        <v>441</v>
      </c>
    </row>
    <row r="262" spans="1:13" ht="183" thickBot="1" x14ac:dyDescent="0.25">
      <c r="A262" s="16" t="s">
        <v>19</v>
      </c>
      <c r="B262" s="17" t="s">
        <v>20</v>
      </c>
      <c r="C262" s="17" t="s">
        <v>28</v>
      </c>
      <c r="D262" s="41" t="s">
        <v>453</v>
      </c>
      <c r="E262" s="17" t="s">
        <v>447</v>
      </c>
      <c r="F262" s="17" t="s">
        <v>448</v>
      </c>
      <c r="G262" s="20" t="s">
        <v>449</v>
      </c>
      <c r="H262" s="20" t="s">
        <v>26</v>
      </c>
      <c r="I262" s="20" t="s">
        <v>450</v>
      </c>
      <c r="J262" s="17" t="s">
        <v>454</v>
      </c>
      <c r="K262" s="17" t="str">
        <f t="shared" si="2"/>
        <v>H.R. JUAN DAVID VÉLEZ</v>
      </c>
      <c r="L262" s="17" t="s">
        <v>455</v>
      </c>
      <c r="M262" s="94" t="s">
        <v>441</v>
      </c>
    </row>
    <row r="263" spans="1:13" ht="169" thickBot="1" x14ac:dyDescent="0.25">
      <c r="A263" s="16" t="s">
        <v>19</v>
      </c>
      <c r="B263" s="17" t="s">
        <v>20</v>
      </c>
      <c r="C263" s="17" t="s">
        <v>42</v>
      </c>
      <c r="D263" s="41" t="s">
        <v>456</v>
      </c>
      <c r="E263" s="17" t="s">
        <v>447</v>
      </c>
      <c r="F263" s="17" t="s">
        <v>448</v>
      </c>
      <c r="G263" s="20" t="s">
        <v>449</v>
      </c>
      <c r="H263" s="20" t="s">
        <v>26</v>
      </c>
      <c r="I263" s="20" t="s">
        <v>450</v>
      </c>
      <c r="J263" s="17" t="s">
        <v>451</v>
      </c>
      <c r="K263" s="17" t="str">
        <f t="shared" si="2"/>
        <v>H.R. JUAN DAVID VÉLEZ</v>
      </c>
      <c r="L263" s="17" t="s">
        <v>457</v>
      </c>
      <c r="M263" s="94" t="s">
        <v>441</v>
      </c>
    </row>
    <row r="264" spans="1:13" ht="141" thickBot="1" x14ac:dyDescent="0.25">
      <c r="A264" s="16" t="s">
        <v>19</v>
      </c>
      <c r="B264" s="17" t="s">
        <v>20</v>
      </c>
      <c r="C264" s="17" t="s">
        <v>42</v>
      </c>
      <c r="D264" s="41" t="s">
        <v>458</v>
      </c>
      <c r="E264" s="17" t="s">
        <v>447</v>
      </c>
      <c r="F264" s="17" t="s">
        <v>448</v>
      </c>
      <c r="G264" s="20" t="s">
        <v>449</v>
      </c>
      <c r="H264" s="20" t="s">
        <v>26</v>
      </c>
      <c r="I264" s="20" t="s">
        <v>450</v>
      </c>
      <c r="J264" s="17" t="s">
        <v>451</v>
      </c>
      <c r="K264" s="17" t="str">
        <f t="shared" si="2"/>
        <v>H.R. JUAN DAVID VÉLEZ</v>
      </c>
      <c r="L264" s="17" t="s">
        <v>459</v>
      </c>
      <c r="M264" s="94" t="s">
        <v>441</v>
      </c>
    </row>
    <row r="265" spans="1:13" ht="113" thickBot="1" x14ac:dyDescent="0.25">
      <c r="A265" s="16" t="s">
        <v>19</v>
      </c>
      <c r="B265" s="17" t="s">
        <v>20</v>
      </c>
      <c r="C265" s="17" t="s">
        <v>146</v>
      </c>
      <c r="D265" s="41" t="s">
        <v>460</v>
      </c>
      <c r="E265" s="17" t="s">
        <v>461</v>
      </c>
      <c r="F265" s="17" t="s">
        <v>448</v>
      </c>
      <c r="G265" s="20" t="s">
        <v>462</v>
      </c>
      <c r="H265" s="20" t="s">
        <v>26</v>
      </c>
      <c r="I265" s="20" t="s">
        <v>463</v>
      </c>
      <c r="J265" s="17" t="s">
        <v>451</v>
      </c>
      <c r="K265" s="17" t="str">
        <f t="shared" si="2"/>
        <v>H.R. JUAN DAVID VÉLEZ</v>
      </c>
      <c r="L265" s="17" t="s">
        <v>464</v>
      </c>
      <c r="M265" s="94" t="s">
        <v>441</v>
      </c>
    </row>
    <row r="266" spans="1:13" ht="113" thickBot="1" x14ac:dyDescent="0.25">
      <c r="A266" s="16" t="s">
        <v>19</v>
      </c>
      <c r="B266" s="17" t="s">
        <v>20</v>
      </c>
      <c r="C266" s="17" t="s">
        <v>146</v>
      </c>
      <c r="D266" s="41" t="s">
        <v>460</v>
      </c>
      <c r="E266" s="17" t="s">
        <v>461</v>
      </c>
      <c r="F266" s="17" t="s">
        <v>448</v>
      </c>
      <c r="G266" s="20" t="s">
        <v>465</v>
      </c>
      <c r="H266" s="20" t="s">
        <v>26</v>
      </c>
      <c r="I266" s="20" t="s">
        <v>466</v>
      </c>
      <c r="J266" s="17" t="s">
        <v>451</v>
      </c>
      <c r="K266" s="17" t="str">
        <f t="shared" si="2"/>
        <v>H.R. JUAN DAVID VÉLEZ</v>
      </c>
      <c r="L266" s="17" t="s">
        <v>467</v>
      </c>
      <c r="M266" s="94" t="s">
        <v>441</v>
      </c>
    </row>
    <row r="267" spans="1:13" ht="113" thickBot="1" x14ac:dyDescent="0.25">
      <c r="A267" s="16" t="s">
        <v>19</v>
      </c>
      <c r="B267" s="17" t="s">
        <v>20</v>
      </c>
      <c r="C267" s="17" t="s">
        <v>206</v>
      </c>
      <c r="D267" s="41" t="s">
        <v>468</v>
      </c>
      <c r="E267" s="17" t="s">
        <v>461</v>
      </c>
      <c r="F267" s="17" t="s">
        <v>448</v>
      </c>
      <c r="G267" s="20" t="s">
        <v>469</v>
      </c>
      <c r="H267" s="20" t="s">
        <v>26</v>
      </c>
      <c r="I267" s="20" t="s">
        <v>470</v>
      </c>
      <c r="J267" s="17" t="s">
        <v>451</v>
      </c>
      <c r="K267" s="17" t="str">
        <f t="shared" si="2"/>
        <v>H.R. JUAN DAVID VÉLEZ</v>
      </c>
      <c r="L267" s="17" t="s">
        <v>471</v>
      </c>
      <c r="M267" s="94" t="s">
        <v>441</v>
      </c>
    </row>
    <row r="268" spans="1:13" ht="113" thickBot="1" x14ac:dyDescent="0.25">
      <c r="A268" s="16" t="s">
        <v>19</v>
      </c>
      <c r="B268" s="17" t="s">
        <v>20</v>
      </c>
      <c r="C268" s="17" t="s">
        <v>206</v>
      </c>
      <c r="D268" s="41" t="s">
        <v>472</v>
      </c>
      <c r="E268" s="17" t="s">
        <v>461</v>
      </c>
      <c r="F268" s="17" t="s">
        <v>448</v>
      </c>
      <c r="G268" s="20" t="s">
        <v>473</v>
      </c>
      <c r="H268" s="20" t="s">
        <v>26</v>
      </c>
      <c r="I268" s="20" t="s">
        <v>474</v>
      </c>
      <c r="J268" s="17" t="s">
        <v>451</v>
      </c>
      <c r="K268" s="17" t="str">
        <f t="shared" si="2"/>
        <v>H.R. JUAN DAVID VÉLEZ</v>
      </c>
      <c r="L268" s="17" t="s">
        <v>475</v>
      </c>
      <c r="M268" s="94" t="s">
        <v>441</v>
      </c>
    </row>
    <row r="269" spans="1:13" ht="113" thickBot="1" x14ac:dyDescent="0.25">
      <c r="A269" s="16" t="s">
        <v>19</v>
      </c>
      <c r="B269" s="17" t="s">
        <v>20</v>
      </c>
      <c r="C269" s="17" t="s">
        <v>206</v>
      </c>
      <c r="D269" s="41" t="s">
        <v>476</v>
      </c>
      <c r="E269" s="17" t="s">
        <v>461</v>
      </c>
      <c r="F269" s="17" t="s">
        <v>448</v>
      </c>
      <c r="G269" s="20" t="s">
        <v>477</v>
      </c>
      <c r="H269" s="20" t="s">
        <v>26</v>
      </c>
      <c r="I269" s="20" t="s">
        <v>478</v>
      </c>
      <c r="J269" s="17" t="s">
        <v>451</v>
      </c>
      <c r="K269" s="17" t="str">
        <f t="shared" si="2"/>
        <v>H.R. JUAN DAVID VÉLEZ</v>
      </c>
      <c r="L269" s="17" t="s">
        <v>479</v>
      </c>
      <c r="M269" s="94" t="s">
        <v>441</v>
      </c>
    </row>
    <row r="270" spans="1:13" ht="113" thickBot="1" x14ac:dyDescent="0.25">
      <c r="A270" s="16" t="s">
        <v>19</v>
      </c>
      <c r="B270" s="17" t="s">
        <v>20</v>
      </c>
      <c r="C270" s="17" t="s">
        <v>206</v>
      </c>
      <c r="D270" s="41" t="s">
        <v>480</v>
      </c>
      <c r="E270" s="17" t="s">
        <v>461</v>
      </c>
      <c r="F270" s="17" t="s">
        <v>448</v>
      </c>
      <c r="G270" s="20" t="s">
        <v>481</v>
      </c>
      <c r="H270" s="20" t="s">
        <v>26</v>
      </c>
      <c r="I270" s="20" t="s">
        <v>482</v>
      </c>
      <c r="J270" s="17" t="s">
        <v>451</v>
      </c>
      <c r="K270" s="17" t="str">
        <f t="shared" si="2"/>
        <v>H.R. JUAN DAVID VÉLEZ</v>
      </c>
      <c r="L270" s="17" t="s">
        <v>483</v>
      </c>
      <c r="M270" s="94" t="s">
        <v>441</v>
      </c>
    </row>
    <row r="271" spans="1:13" ht="113" thickBot="1" x14ac:dyDescent="0.25">
      <c r="A271" s="16" t="s">
        <v>19</v>
      </c>
      <c r="B271" s="17" t="s">
        <v>20</v>
      </c>
      <c r="C271" s="17" t="s">
        <v>206</v>
      </c>
      <c r="D271" s="41" t="s">
        <v>484</v>
      </c>
      <c r="E271" s="17" t="s">
        <v>461</v>
      </c>
      <c r="F271" s="17" t="s">
        <v>448</v>
      </c>
      <c r="G271" s="20" t="s">
        <v>485</v>
      </c>
      <c r="H271" s="20" t="s">
        <v>26</v>
      </c>
      <c r="I271" s="20" t="s">
        <v>486</v>
      </c>
      <c r="J271" s="17" t="s">
        <v>487</v>
      </c>
      <c r="K271" s="17" t="str">
        <f t="shared" si="2"/>
        <v>H.R. JUAN DAVID VÉLEZ</v>
      </c>
      <c r="L271" s="17" t="s">
        <v>488</v>
      </c>
      <c r="M271" s="94" t="s">
        <v>441</v>
      </c>
    </row>
    <row r="272" spans="1:13" ht="113" thickBot="1" x14ac:dyDescent="0.25">
      <c r="A272" s="16" t="s">
        <v>19</v>
      </c>
      <c r="B272" s="17" t="s">
        <v>20</v>
      </c>
      <c r="C272" s="17" t="s">
        <v>206</v>
      </c>
      <c r="D272" s="41" t="s">
        <v>489</v>
      </c>
      <c r="E272" s="17" t="s">
        <v>461</v>
      </c>
      <c r="F272" s="17" t="s">
        <v>448</v>
      </c>
      <c r="G272" s="20" t="s">
        <v>490</v>
      </c>
      <c r="H272" s="20" t="s">
        <v>26</v>
      </c>
      <c r="I272" s="20" t="s">
        <v>491</v>
      </c>
      <c r="J272" s="17" t="s">
        <v>487</v>
      </c>
      <c r="K272" s="17" t="str">
        <f t="shared" si="2"/>
        <v>H.R. JUAN DAVID VÉLEZ</v>
      </c>
      <c r="L272" s="17" t="s">
        <v>492</v>
      </c>
      <c r="M272" s="94"/>
    </row>
    <row r="273" spans="1:13" ht="113" thickBot="1" x14ac:dyDescent="0.25">
      <c r="A273" s="16" t="s">
        <v>19</v>
      </c>
      <c r="B273" s="17" t="s">
        <v>20</v>
      </c>
      <c r="C273" s="17" t="s">
        <v>206</v>
      </c>
      <c r="D273" s="41" t="s">
        <v>493</v>
      </c>
      <c r="E273" s="17" t="s">
        <v>461</v>
      </c>
      <c r="F273" s="17" t="s">
        <v>448</v>
      </c>
      <c r="G273" s="20" t="s">
        <v>494</v>
      </c>
      <c r="H273" s="20" t="s">
        <v>26</v>
      </c>
      <c r="I273" s="20" t="s">
        <v>495</v>
      </c>
      <c r="J273" s="17" t="s">
        <v>451</v>
      </c>
      <c r="K273" s="17" t="str">
        <f t="shared" si="2"/>
        <v>H.R. JUAN DAVID VÉLEZ</v>
      </c>
      <c r="L273" s="17" t="s">
        <v>496</v>
      </c>
      <c r="M273" s="94"/>
    </row>
    <row r="274" spans="1:13" ht="113" thickBot="1" x14ac:dyDescent="0.25">
      <c r="A274" s="16" t="s">
        <v>19</v>
      </c>
      <c r="B274" s="17" t="s">
        <v>20</v>
      </c>
      <c r="C274" s="17" t="s">
        <v>206</v>
      </c>
      <c r="D274" s="41" t="s">
        <v>497</v>
      </c>
      <c r="E274" s="17" t="s">
        <v>461</v>
      </c>
      <c r="F274" s="17" t="s">
        <v>448</v>
      </c>
      <c r="G274" s="20" t="s">
        <v>494</v>
      </c>
      <c r="H274" s="20" t="s">
        <v>26</v>
      </c>
      <c r="I274" s="20" t="s">
        <v>498</v>
      </c>
      <c r="J274" s="17" t="s">
        <v>487</v>
      </c>
      <c r="K274" s="17" t="str">
        <f t="shared" si="2"/>
        <v>H.R. JUAN DAVID VÉLEZ</v>
      </c>
      <c r="L274" s="17" t="s">
        <v>499</v>
      </c>
      <c r="M274" s="94"/>
    </row>
    <row r="275" spans="1:13" ht="113" thickBot="1" x14ac:dyDescent="0.25">
      <c r="A275" s="16" t="s">
        <v>19</v>
      </c>
      <c r="B275" s="17" t="s">
        <v>20</v>
      </c>
      <c r="C275" s="17" t="s">
        <v>35</v>
      </c>
      <c r="D275" s="41" t="s">
        <v>500</v>
      </c>
      <c r="E275" s="17" t="s">
        <v>501</v>
      </c>
      <c r="F275" s="17" t="s">
        <v>502</v>
      </c>
      <c r="G275" s="20" t="s">
        <v>503</v>
      </c>
      <c r="H275" s="20" t="s">
        <v>145</v>
      </c>
      <c r="I275" s="20" t="s">
        <v>503</v>
      </c>
      <c r="J275" s="17"/>
      <c r="K275" s="17" t="str">
        <f t="shared" si="2"/>
        <v>H.R. HENRY FERNANDO CORREAL HERRERA</v>
      </c>
      <c r="L275" s="17" t="s">
        <v>504</v>
      </c>
      <c r="M275" s="94"/>
    </row>
    <row r="276" spans="1:13" ht="155" thickBot="1" x14ac:dyDescent="0.25">
      <c r="A276" s="16" t="s">
        <v>19</v>
      </c>
      <c r="B276" s="17" t="s">
        <v>20</v>
      </c>
      <c r="C276" s="17" t="s">
        <v>54</v>
      </c>
      <c r="D276" s="41" t="s">
        <v>505</v>
      </c>
      <c r="E276" s="17" t="s">
        <v>506</v>
      </c>
      <c r="F276" s="17" t="s">
        <v>502</v>
      </c>
      <c r="G276" s="20" t="s">
        <v>133</v>
      </c>
      <c r="H276" s="20" t="s">
        <v>145</v>
      </c>
      <c r="I276" s="20" t="s">
        <v>133</v>
      </c>
      <c r="J276" s="17"/>
      <c r="K276" s="17" t="str">
        <f t="shared" si="2"/>
        <v>H.R. HENRY FERNANDO CORREAL HERRERA</v>
      </c>
      <c r="L276" s="17" t="s">
        <v>507</v>
      </c>
      <c r="M276" s="94"/>
    </row>
    <row r="277" spans="1:13" ht="127" thickBot="1" x14ac:dyDescent="0.25">
      <c r="A277" s="16" t="s">
        <v>19</v>
      </c>
      <c r="B277" s="17" t="s">
        <v>20</v>
      </c>
      <c r="C277" s="17" t="s">
        <v>359</v>
      </c>
      <c r="D277" s="41" t="s">
        <v>508</v>
      </c>
      <c r="E277" s="17" t="s">
        <v>509</v>
      </c>
      <c r="F277" s="17" t="s">
        <v>502</v>
      </c>
      <c r="G277" s="20" t="s">
        <v>133</v>
      </c>
      <c r="H277" s="20" t="s">
        <v>145</v>
      </c>
      <c r="I277" s="20" t="s">
        <v>133</v>
      </c>
      <c r="J277" s="17"/>
      <c r="K277" s="17" t="str">
        <f t="shared" si="2"/>
        <v>H.R. HENRY FERNANDO CORREAL HERRERA</v>
      </c>
      <c r="L277" s="17" t="s">
        <v>510</v>
      </c>
      <c r="M277" s="94"/>
    </row>
    <row r="278" spans="1:13" ht="113" thickBot="1" x14ac:dyDescent="0.25">
      <c r="A278" s="16" t="s">
        <v>19</v>
      </c>
      <c r="B278" s="17" t="s">
        <v>20</v>
      </c>
      <c r="C278" s="17" t="s">
        <v>132</v>
      </c>
      <c r="D278" s="41" t="s">
        <v>511</v>
      </c>
      <c r="E278" s="17" t="s">
        <v>512</v>
      </c>
      <c r="F278" s="17" t="s">
        <v>502</v>
      </c>
      <c r="G278" s="20" t="s">
        <v>133</v>
      </c>
      <c r="H278" s="20" t="s">
        <v>145</v>
      </c>
      <c r="I278" s="20" t="s">
        <v>133</v>
      </c>
      <c r="J278" s="17"/>
      <c r="K278" s="17" t="str">
        <f t="shared" si="2"/>
        <v>H.R. HENRY FERNANDO CORREAL HERRERA</v>
      </c>
      <c r="L278" s="17" t="s">
        <v>513</v>
      </c>
      <c r="M278" s="94"/>
    </row>
    <row r="279" spans="1:13" ht="155" thickBot="1" x14ac:dyDescent="0.25">
      <c r="A279" s="16" t="s">
        <v>19</v>
      </c>
      <c r="B279" s="17" t="s">
        <v>20</v>
      </c>
      <c r="C279" s="17" t="s">
        <v>54</v>
      </c>
      <c r="D279" s="41" t="s">
        <v>514</v>
      </c>
      <c r="E279" s="17" t="s">
        <v>515</v>
      </c>
      <c r="F279" s="17" t="s">
        <v>502</v>
      </c>
      <c r="G279" s="20" t="s">
        <v>133</v>
      </c>
      <c r="H279" s="20" t="s">
        <v>145</v>
      </c>
      <c r="I279" s="20" t="s">
        <v>133</v>
      </c>
      <c r="J279" s="17"/>
      <c r="K279" s="17" t="str">
        <f t="shared" si="2"/>
        <v>H.R. HENRY FERNANDO CORREAL HERRERA</v>
      </c>
      <c r="L279" s="17" t="s">
        <v>516</v>
      </c>
      <c r="M279" s="94"/>
    </row>
    <row r="280" spans="1:13" ht="407" thickBot="1" x14ac:dyDescent="0.25">
      <c r="A280" s="16" t="s">
        <v>19</v>
      </c>
      <c r="B280" s="17" t="s">
        <v>20</v>
      </c>
      <c r="C280" s="17" t="s">
        <v>151</v>
      </c>
      <c r="D280" s="41" t="s">
        <v>517</v>
      </c>
      <c r="E280" s="17" t="s">
        <v>501</v>
      </c>
      <c r="F280" s="17" t="s">
        <v>502</v>
      </c>
      <c r="G280" s="20" t="s">
        <v>136</v>
      </c>
      <c r="H280" s="20" t="s">
        <v>145</v>
      </c>
      <c r="I280" s="20" t="s">
        <v>136</v>
      </c>
      <c r="J280" s="17"/>
      <c r="K280" s="17" t="str">
        <f t="shared" si="2"/>
        <v>H.R. HENRY FERNANDO CORREAL HERRERA</v>
      </c>
      <c r="L280" s="17" t="s">
        <v>518</v>
      </c>
      <c r="M280" s="94"/>
    </row>
    <row r="281" spans="1:13" ht="393" thickBot="1" x14ac:dyDescent="0.25">
      <c r="A281" s="16" t="s">
        <v>19</v>
      </c>
      <c r="B281" s="17" t="s">
        <v>20</v>
      </c>
      <c r="C281" s="17" t="s">
        <v>42</v>
      </c>
      <c r="D281" s="41" t="s">
        <v>519</v>
      </c>
      <c r="E281" s="17" t="s">
        <v>501</v>
      </c>
      <c r="F281" s="17" t="s">
        <v>502</v>
      </c>
      <c r="G281" s="20" t="s">
        <v>137</v>
      </c>
      <c r="H281" s="20" t="s">
        <v>137</v>
      </c>
      <c r="I281" s="20" t="s">
        <v>520</v>
      </c>
      <c r="J281" s="17"/>
      <c r="K281" s="17" t="str">
        <f t="shared" si="2"/>
        <v>H.R. HENRY FERNANDO CORREAL HERRERA</v>
      </c>
      <c r="L281" s="17" t="s">
        <v>521</v>
      </c>
      <c r="M281" s="94"/>
    </row>
    <row r="282" spans="1:13" ht="211" thickBot="1" x14ac:dyDescent="0.25">
      <c r="A282" s="16" t="s">
        <v>19</v>
      </c>
      <c r="B282" s="17" t="s">
        <v>20</v>
      </c>
      <c r="C282" s="17" t="s">
        <v>134</v>
      </c>
      <c r="D282" s="41" t="s">
        <v>522</v>
      </c>
      <c r="E282" s="17" t="s">
        <v>23</v>
      </c>
      <c r="F282" s="17" t="s">
        <v>523</v>
      </c>
      <c r="G282" s="95">
        <v>43867</v>
      </c>
      <c r="H282" s="20" t="s">
        <v>26</v>
      </c>
      <c r="I282" s="95">
        <v>43867</v>
      </c>
      <c r="J282" s="17" t="s">
        <v>524</v>
      </c>
      <c r="K282" s="17" t="str">
        <f t="shared" si="2"/>
        <v>H.R. MODESTO AGUILERA</v>
      </c>
      <c r="L282" s="17" t="s">
        <v>525</v>
      </c>
      <c r="M282" s="94"/>
    </row>
    <row r="283" spans="1:13" ht="113" thickBot="1" x14ac:dyDescent="0.25">
      <c r="A283" s="16" t="s">
        <v>19</v>
      </c>
      <c r="B283" s="17" t="s">
        <v>20</v>
      </c>
      <c r="C283" s="17" t="s">
        <v>132</v>
      </c>
      <c r="D283" s="41" t="s">
        <v>526</v>
      </c>
      <c r="E283" s="17" t="s">
        <v>23</v>
      </c>
      <c r="F283" s="17" t="s">
        <v>523</v>
      </c>
      <c r="G283" s="95">
        <v>43871</v>
      </c>
      <c r="H283" s="20" t="s">
        <v>26</v>
      </c>
      <c r="I283" s="95">
        <v>43871</v>
      </c>
      <c r="J283" s="17" t="s">
        <v>524</v>
      </c>
      <c r="K283" s="17" t="str">
        <f t="shared" si="2"/>
        <v>H.R. MODESTO AGUILERA</v>
      </c>
      <c r="L283" s="17" t="s">
        <v>526</v>
      </c>
      <c r="M283" s="94"/>
    </row>
    <row r="284" spans="1:13" ht="253" thickBot="1" x14ac:dyDescent="0.25">
      <c r="A284" s="16" t="s">
        <v>19</v>
      </c>
      <c r="B284" s="17" t="s">
        <v>20</v>
      </c>
      <c r="C284" s="17" t="s">
        <v>132</v>
      </c>
      <c r="D284" s="41" t="s">
        <v>527</v>
      </c>
      <c r="E284" s="17" t="s">
        <v>23</v>
      </c>
      <c r="F284" s="17" t="s">
        <v>523</v>
      </c>
      <c r="G284" s="20" t="s">
        <v>528</v>
      </c>
      <c r="H284" s="20" t="s">
        <v>26</v>
      </c>
      <c r="I284" s="20" t="s">
        <v>528</v>
      </c>
      <c r="J284" s="17" t="s">
        <v>524</v>
      </c>
      <c r="K284" s="17" t="str">
        <f t="shared" si="2"/>
        <v>H.R. MODESTO AGUILERA</v>
      </c>
      <c r="L284" s="17" t="s">
        <v>529</v>
      </c>
      <c r="M284" s="94"/>
    </row>
    <row r="285" spans="1:13" ht="169" thickBot="1" x14ac:dyDescent="0.25">
      <c r="A285" s="16" t="s">
        <v>19</v>
      </c>
      <c r="B285" s="17" t="s">
        <v>20</v>
      </c>
      <c r="C285" s="17" t="s">
        <v>54</v>
      </c>
      <c r="D285" s="41" t="s">
        <v>530</v>
      </c>
      <c r="E285" s="17" t="s">
        <v>531</v>
      </c>
      <c r="F285" s="17" t="s">
        <v>436</v>
      </c>
      <c r="G285" s="20" t="s">
        <v>532</v>
      </c>
      <c r="H285" s="20" t="s">
        <v>26</v>
      </c>
      <c r="I285" s="20" t="s">
        <v>533</v>
      </c>
      <c r="J285" s="17" t="s">
        <v>534</v>
      </c>
      <c r="K285" s="17" t="str">
        <f t="shared" si="2"/>
        <v>H.R. ALVARO HENRY MONEDERO RIVERA</v>
      </c>
      <c r="L285" s="17"/>
      <c r="M285" s="94"/>
    </row>
    <row r="286" spans="1:13" ht="169" thickBot="1" x14ac:dyDescent="0.25">
      <c r="A286" s="16" t="s">
        <v>19</v>
      </c>
      <c r="B286" s="17" t="s">
        <v>20</v>
      </c>
      <c r="C286" s="17" t="s">
        <v>82</v>
      </c>
      <c r="D286" s="41" t="s">
        <v>535</v>
      </c>
      <c r="E286" s="17" t="s">
        <v>536</v>
      </c>
      <c r="F286" s="17" t="s">
        <v>436</v>
      </c>
      <c r="G286" s="20" t="s">
        <v>537</v>
      </c>
      <c r="H286" s="20" t="s">
        <v>26</v>
      </c>
      <c r="I286" s="20" t="s">
        <v>26</v>
      </c>
      <c r="J286" s="17" t="s">
        <v>534</v>
      </c>
      <c r="K286" s="17" t="str">
        <f t="shared" si="2"/>
        <v>H.R. ALVARO HENRY MONEDERO RIVERA</v>
      </c>
      <c r="L286" s="17"/>
      <c r="M286" s="94"/>
    </row>
    <row r="287" spans="1:13" ht="365" thickBot="1" x14ac:dyDescent="0.25">
      <c r="A287" s="16" t="s">
        <v>19</v>
      </c>
      <c r="B287" s="17" t="s">
        <v>20</v>
      </c>
      <c r="C287" s="17" t="s">
        <v>42</v>
      </c>
      <c r="D287" s="41" t="s">
        <v>43</v>
      </c>
      <c r="E287" s="17" t="s">
        <v>23</v>
      </c>
      <c r="F287" s="17" t="s">
        <v>436</v>
      </c>
      <c r="G287" s="20" t="s">
        <v>537</v>
      </c>
      <c r="H287" s="20" t="s">
        <v>26</v>
      </c>
      <c r="I287" s="20" t="s">
        <v>537</v>
      </c>
      <c r="J287" s="17" t="s">
        <v>538</v>
      </c>
      <c r="K287" s="17" t="str">
        <f t="shared" si="2"/>
        <v>H.R. ALVARO HENRY MONEDERO RIVERA</v>
      </c>
      <c r="L287" s="17"/>
      <c r="M287" s="94"/>
    </row>
    <row r="288" spans="1:13" ht="197" thickBot="1" x14ac:dyDescent="0.25">
      <c r="A288" s="16" t="s">
        <v>19</v>
      </c>
      <c r="B288" s="17" t="s">
        <v>20</v>
      </c>
      <c r="C288" s="17" t="s">
        <v>146</v>
      </c>
      <c r="D288" s="41" t="s">
        <v>539</v>
      </c>
      <c r="E288" s="17" t="s">
        <v>540</v>
      </c>
      <c r="F288" s="17" t="s">
        <v>541</v>
      </c>
      <c r="G288" s="20" t="s">
        <v>542</v>
      </c>
      <c r="H288" s="20" t="s">
        <v>26</v>
      </c>
      <c r="I288" s="20" t="s">
        <v>542</v>
      </c>
      <c r="J288" s="17" t="s">
        <v>543</v>
      </c>
      <c r="K288" s="17" t="str">
        <f t="shared" si="2"/>
        <v>H.R. GUSTAVO HERNÁN PUENTES DÍAZ</v>
      </c>
      <c r="L288" s="17" t="s">
        <v>544</v>
      </c>
      <c r="M288" s="94"/>
    </row>
    <row r="289" spans="1:13" ht="239" thickBot="1" x14ac:dyDescent="0.25">
      <c r="A289" s="16" t="s">
        <v>19</v>
      </c>
      <c r="B289" s="17" t="s">
        <v>20</v>
      </c>
      <c r="C289" s="17" t="s">
        <v>132</v>
      </c>
      <c r="D289" s="41" t="s">
        <v>545</v>
      </c>
      <c r="E289" s="17" t="s">
        <v>540</v>
      </c>
      <c r="F289" s="17" t="s">
        <v>541</v>
      </c>
      <c r="G289" s="20" t="s">
        <v>546</v>
      </c>
      <c r="H289" s="20" t="s">
        <v>26</v>
      </c>
      <c r="I289" s="20" t="s">
        <v>182</v>
      </c>
      <c r="J289" s="17" t="s">
        <v>547</v>
      </c>
      <c r="K289" s="17" t="str">
        <f t="shared" si="2"/>
        <v>H.R. GUSTAVO HERNÁN PUENTES DÍAZ</v>
      </c>
      <c r="L289" s="17" t="s">
        <v>548</v>
      </c>
      <c r="M289" s="94"/>
    </row>
    <row r="290" spans="1:13" ht="113" thickBot="1" x14ac:dyDescent="0.25">
      <c r="A290" s="16" t="s">
        <v>19</v>
      </c>
      <c r="B290" s="17" t="s">
        <v>20</v>
      </c>
      <c r="C290" s="17" t="s">
        <v>54</v>
      </c>
      <c r="D290" s="41" t="s">
        <v>549</v>
      </c>
      <c r="E290" s="17" t="s">
        <v>540</v>
      </c>
      <c r="F290" s="17" t="s">
        <v>541</v>
      </c>
      <c r="G290" s="20" t="s">
        <v>550</v>
      </c>
      <c r="H290" s="20" t="s">
        <v>26</v>
      </c>
      <c r="I290" s="20" t="s">
        <v>551</v>
      </c>
      <c r="J290" s="17" t="s">
        <v>552</v>
      </c>
      <c r="K290" s="17" t="str">
        <f t="shared" si="2"/>
        <v>H.R. GUSTAVO HERNÁN PUENTES DÍAZ</v>
      </c>
      <c r="L290" s="17" t="s">
        <v>553</v>
      </c>
      <c r="M290" s="94"/>
    </row>
    <row r="291" spans="1:13" ht="295" thickBot="1" x14ac:dyDescent="0.25">
      <c r="A291" s="16" t="s">
        <v>19</v>
      </c>
      <c r="B291" s="17" t="s">
        <v>20</v>
      </c>
      <c r="C291" s="17" t="s">
        <v>146</v>
      </c>
      <c r="D291" s="41" t="s">
        <v>554</v>
      </c>
      <c r="E291" s="17" t="s">
        <v>540</v>
      </c>
      <c r="F291" s="17" t="s">
        <v>541</v>
      </c>
      <c r="G291" s="20" t="s">
        <v>555</v>
      </c>
      <c r="H291" s="20" t="s">
        <v>26</v>
      </c>
      <c r="I291" s="20" t="s">
        <v>555</v>
      </c>
      <c r="J291" s="17" t="s">
        <v>556</v>
      </c>
      <c r="K291" s="17" t="str">
        <f t="shared" si="2"/>
        <v>H.R. GUSTAVO HERNÁN PUENTES DÍAZ</v>
      </c>
      <c r="L291" s="17" t="s">
        <v>557</v>
      </c>
      <c r="M291" s="94"/>
    </row>
    <row r="292" spans="1:13" ht="113" thickBot="1" x14ac:dyDescent="0.25">
      <c r="A292" s="16" t="s">
        <v>19</v>
      </c>
      <c r="B292" s="17" t="s">
        <v>20</v>
      </c>
      <c r="C292" s="17" t="s">
        <v>54</v>
      </c>
      <c r="D292" s="41" t="s">
        <v>549</v>
      </c>
      <c r="E292" s="17" t="s">
        <v>540</v>
      </c>
      <c r="F292" s="17" t="s">
        <v>541</v>
      </c>
      <c r="G292" s="20" t="s">
        <v>558</v>
      </c>
      <c r="H292" s="20" t="s">
        <v>26</v>
      </c>
      <c r="I292" s="20" t="s">
        <v>558</v>
      </c>
      <c r="J292" s="17"/>
      <c r="K292" s="17" t="str">
        <f t="shared" si="2"/>
        <v>H.R. GUSTAVO HERNÁN PUENTES DÍAZ</v>
      </c>
      <c r="L292" s="17" t="s">
        <v>559</v>
      </c>
      <c r="M292" s="94"/>
    </row>
    <row r="293" spans="1:13" ht="197" thickBot="1" x14ac:dyDescent="0.25">
      <c r="A293" s="16" t="s">
        <v>19</v>
      </c>
      <c r="B293" s="17" t="s">
        <v>20</v>
      </c>
      <c r="C293" s="17" t="s">
        <v>132</v>
      </c>
      <c r="D293" s="41" t="s">
        <v>560</v>
      </c>
      <c r="E293" s="17" t="s">
        <v>30</v>
      </c>
      <c r="F293" s="17" t="s">
        <v>561</v>
      </c>
      <c r="G293" s="20" t="s">
        <v>562</v>
      </c>
      <c r="H293" s="20" t="s">
        <v>26</v>
      </c>
      <c r="I293" s="20" t="s">
        <v>563</v>
      </c>
      <c r="J293" s="17" t="s">
        <v>564</v>
      </c>
      <c r="K293" s="17" t="str">
        <f t="shared" si="2"/>
        <v>H.R. MARIA CRISTINA SOTO DE GOMEZ</v>
      </c>
      <c r="L293" s="17"/>
      <c r="M293" s="94"/>
    </row>
    <row r="294" spans="1:13" ht="197" thickBot="1" x14ac:dyDescent="0.25">
      <c r="A294" s="16" t="s">
        <v>19</v>
      </c>
      <c r="B294" s="17" t="s">
        <v>20</v>
      </c>
      <c r="C294" s="17" t="s">
        <v>146</v>
      </c>
      <c r="D294" s="41" t="s">
        <v>565</v>
      </c>
      <c r="E294" s="17" t="s">
        <v>30</v>
      </c>
      <c r="F294" s="17" t="s">
        <v>561</v>
      </c>
      <c r="G294" s="20" t="s">
        <v>566</v>
      </c>
      <c r="H294" s="20" t="s">
        <v>26</v>
      </c>
      <c r="I294" s="20" t="s">
        <v>567</v>
      </c>
      <c r="J294" s="17" t="s">
        <v>568</v>
      </c>
      <c r="K294" s="17" t="str">
        <f t="shared" si="2"/>
        <v>H.R. MARIA CRISTINA SOTO DE GOMEZ</v>
      </c>
      <c r="L294" s="17"/>
      <c r="M294" s="94"/>
    </row>
    <row r="295" spans="1:13" ht="407" thickBot="1" x14ac:dyDescent="0.25">
      <c r="A295" s="16" t="s">
        <v>19</v>
      </c>
      <c r="B295" s="17" t="s">
        <v>20</v>
      </c>
      <c r="C295" s="17" t="s">
        <v>146</v>
      </c>
      <c r="D295" s="41" t="s">
        <v>569</v>
      </c>
      <c r="E295" s="17" t="s">
        <v>30</v>
      </c>
      <c r="F295" s="17" t="s">
        <v>561</v>
      </c>
      <c r="G295" s="20" t="s">
        <v>154</v>
      </c>
      <c r="H295" s="20" t="s">
        <v>26</v>
      </c>
      <c r="I295" s="20" t="s">
        <v>570</v>
      </c>
      <c r="J295" s="17" t="s">
        <v>571</v>
      </c>
      <c r="K295" s="17" t="str">
        <f t="shared" si="2"/>
        <v>H.R. MARIA CRISTINA SOTO DE GOMEZ</v>
      </c>
      <c r="L295" s="17"/>
      <c r="M295" s="94"/>
    </row>
    <row r="296" spans="1:13" ht="225" thickBot="1" x14ac:dyDescent="0.25">
      <c r="A296" s="16" t="s">
        <v>19</v>
      </c>
      <c r="B296" s="17" t="s">
        <v>20</v>
      </c>
      <c r="C296" s="17" t="s">
        <v>35</v>
      </c>
      <c r="D296" s="41" t="s">
        <v>572</v>
      </c>
      <c r="E296" s="17" t="s">
        <v>573</v>
      </c>
      <c r="F296" s="17" t="s">
        <v>561</v>
      </c>
      <c r="G296" s="20" t="s">
        <v>159</v>
      </c>
      <c r="H296" s="20" t="s">
        <v>26</v>
      </c>
      <c r="I296" s="20" t="s">
        <v>574</v>
      </c>
      <c r="J296" s="17" t="s">
        <v>575</v>
      </c>
      <c r="K296" s="17" t="str">
        <f t="shared" si="2"/>
        <v>H.R. MARIA CRISTINA SOTO DE GOMEZ</v>
      </c>
      <c r="L296" s="17"/>
      <c r="M296" s="94"/>
    </row>
    <row r="297" spans="1:13" ht="127" thickBot="1" x14ac:dyDescent="0.25">
      <c r="A297" s="16" t="s">
        <v>19</v>
      </c>
      <c r="B297" s="17" t="s">
        <v>20</v>
      </c>
      <c r="C297" s="17" t="s">
        <v>146</v>
      </c>
      <c r="D297" s="41" t="s">
        <v>576</v>
      </c>
      <c r="E297" s="17" t="s">
        <v>23</v>
      </c>
      <c r="F297" s="17" t="s">
        <v>561</v>
      </c>
      <c r="G297" s="20" t="s">
        <v>577</v>
      </c>
      <c r="H297" s="20" t="s">
        <v>26</v>
      </c>
      <c r="I297" s="20" t="s">
        <v>160</v>
      </c>
      <c r="J297" s="17" t="s">
        <v>578</v>
      </c>
      <c r="K297" s="17" t="str">
        <f t="shared" si="2"/>
        <v>H.R. MARIA CRISTINA SOTO DE GOMEZ</v>
      </c>
      <c r="L297" s="17"/>
      <c r="M297" s="94"/>
    </row>
    <row r="298" spans="1:13" ht="113" thickBot="1" x14ac:dyDescent="0.25">
      <c r="A298" s="16" t="s">
        <v>19</v>
      </c>
      <c r="B298" s="17" t="s">
        <v>20</v>
      </c>
      <c r="C298" s="17" t="s">
        <v>151</v>
      </c>
      <c r="D298" s="41" t="s">
        <v>579</v>
      </c>
      <c r="E298" s="17" t="s">
        <v>23</v>
      </c>
      <c r="F298" s="17" t="s">
        <v>561</v>
      </c>
      <c r="G298" s="20" t="s">
        <v>580</v>
      </c>
      <c r="H298" s="20" t="s">
        <v>26</v>
      </c>
      <c r="I298" s="20" t="s">
        <v>426</v>
      </c>
      <c r="J298" s="17" t="s">
        <v>581</v>
      </c>
      <c r="K298" s="17" t="str">
        <f t="shared" si="2"/>
        <v>H.R. MARIA CRISTINA SOTO DE GOMEZ</v>
      </c>
      <c r="L298" s="17"/>
      <c r="M298" s="94"/>
    </row>
    <row r="299" spans="1:13" ht="155" thickBot="1" x14ac:dyDescent="0.25">
      <c r="A299" s="16" t="s">
        <v>19</v>
      </c>
      <c r="B299" s="17" t="s">
        <v>20</v>
      </c>
      <c r="C299" s="17" t="s">
        <v>146</v>
      </c>
      <c r="D299" s="41" t="s">
        <v>582</v>
      </c>
      <c r="E299" s="17" t="s">
        <v>583</v>
      </c>
      <c r="F299" s="17" t="s">
        <v>561</v>
      </c>
      <c r="G299" s="20" t="s">
        <v>584</v>
      </c>
      <c r="H299" s="20" t="s">
        <v>26</v>
      </c>
      <c r="I299" s="20" t="s">
        <v>585</v>
      </c>
      <c r="J299" s="17" t="s">
        <v>586</v>
      </c>
      <c r="K299" s="17" t="str">
        <f t="shared" si="2"/>
        <v>H.R. MARIA CRISTINA SOTO DE GOMEZ</v>
      </c>
      <c r="L299" s="17"/>
      <c r="M299" s="94"/>
    </row>
    <row r="300" spans="1:13" ht="113" thickBot="1" x14ac:dyDescent="0.25">
      <c r="A300" s="16" t="s">
        <v>19</v>
      </c>
      <c r="B300" s="17" t="s">
        <v>20</v>
      </c>
      <c r="C300" s="17" t="s">
        <v>146</v>
      </c>
      <c r="D300" s="41" t="s">
        <v>587</v>
      </c>
      <c r="E300" s="17" t="s">
        <v>23</v>
      </c>
      <c r="F300" s="17" t="s">
        <v>561</v>
      </c>
      <c r="G300" s="20" t="s">
        <v>588</v>
      </c>
      <c r="H300" s="20" t="s">
        <v>26</v>
      </c>
      <c r="I300" s="20" t="s">
        <v>589</v>
      </c>
      <c r="J300" s="17" t="s">
        <v>590</v>
      </c>
      <c r="K300" s="17" t="str">
        <f t="shared" si="2"/>
        <v>H.R. MARIA CRISTINA SOTO DE GOMEZ</v>
      </c>
      <c r="L300" s="17"/>
      <c r="M300" s="94"/>
    </row>
    <row r="301" spans="1:13" ht="141" thickBot="1" x14ac:dyDescent="0.25">
      <c r="A301" s="16" t="s">
        <v>19</v>
      </c>
      <c r="B301" s="17" t="s">
        <v>20</v>
      </c>
      <c r="C301" s="17" t="s">
        <v>146</v>
      </c>
      <c r="D301" s="41" t="s">
        <v>591</v>
      </c>
      <c r="E301" s="17" t="s">
        <v>23</v>
      </c>
      <c r="F301" s="17" t="s">
        <v>561</v>
      </c>
      <c r="G301" s="20" t="s">
        <v>588</v>
      </c>
      <c r="H301" s="20" t="s">
        <v>26</v>
      </c>
      <c r="I301" s="20" t="s">
        <v>589</v>
      </c>
      <c r="J301" s="17" t="s">
        <v>592</v>
      </c>
      <c r="K301" s="17" t="str">
        <f t="shared" si="2"/>
        <v>H.R. MARIA CRISTINA SOTO DE GOMEZ</v>
      </c>
      <c r="L301" s="17"/>
      <c r="M301" s="94"/>
    </row>
    <row r="302" spans="1:13" ht="154" x14ac:dyDescent="0.2">
      <c r="A302" s="16" t="s">
        <v>19</v>
      </c>
      <c r="B302" s="17" t="s">
        <v>20</v>
      </c>
      <c r="C302" s="17" t="s">
        <v>132</v>
      </c>
      <c r="D302" s="41" t="s">
        <v>593</v>
      </c>
      <c r="E302" s="17" t="s">
        <v>23</v>
      </c>
      <c r="F302" s="17" t="s">
        <v>561</v>
      </c>
      <c r="G302" s="20" t="s">
        <v>589</v>
      </c>
      <c r="H302" s="20" t="s">
        <v>26</v>
      </c>
      <c r="I302" s="20" t="s">
        <v>594</v>
      </c>
      <c r="J302" s="17" t="s">
        <v>595</v>
      </c>
      <c r="K302" s="17" t="str">
        <f t="shared" si="2"/>
        <v>H.R. MARIA CRISTINA SOTO DE GOMEZ</v>
      </c>
      <c r="L302" s="17"/>
      <c r="M302" s="94"/>
    </row>
    <row r="303" spans="1:13" ht="323" thickBot="1" x14ac:dyDescent="0.25">
      <c r="A303" s="16" t="s">
        <v>19</v>
      </c>
      <c r="B303" s="17" t="s">
        <v>20</v>
      </c>
      <c r="C303" s="17" t="s">
        <v>132</v>
      </c>
      <c r="D303" s="17" t="s">
        <v>596</v>
      </c>
      <c r="E303" s="17" t="s">
        <v>23</v>
      </c>
      <c r="F303" s="17" t="s">
        <v>561</v>
      </c>
      <c r="G303" s="20" t="s">
        <v>169</v>
      </c>
      <c r="H303" s="20" t="s">
        <v>26</v>
      </c>
      <c r="I303" s="20" t="s">
        <v>597</v>
      </c>
      <c r="J303" s="17" t="s">
        <v>598</v>
      </c>
      <c r="K303" s="17" t="str">
        <f t="shared" si="2"/>
        <v>H.R. MARIA CRISTINA SOTO DE GOMEZ</v>
      </c>
      <c r="L303" s="17"/>
      <c r="M303" s="94"/>
    </row>
    <row r="304" spans="1:13" ht="239" thickBot="1" x14ac:dyDescent="0.25">
      <c r="A304" s="16" t="s">
        <v>19</v>
      </c>
      <c r="B304" s="17" t="s">
        <v>20</v>
      </c>
      <c r="C304" s="17" t="s">
        <v>82</v>
      </c>
      <c r="D304" s="41" t="s">
        <v>599</v>
      </c>
      <c r="E304" s="17" t="s">
        <v>23</v>
      </c>
      <c r="F304" s="17" t="s">
        <v>561</v>
      </c>
      <c r="G304" s="20" t="s">
        <v>600</v>
      </c>
      <c r="H304" s="20" t="s">
        <v>26</v>
      </c>
      <c r="I304" s="20" t="s">
        <v>601</v>
      </c>
      <c r="J304" s="17" t="s">
        <v>602</v>
      </c>
      <c r="K304" s="17" t="str">
        <f t="shared" ref="K304:K367" si="3">F304</f>
        <v>H.R. MARIA CRISTINA SOTO DE GOMEZ</v>
      </c>
      <c r="L304" s="17"/>
      <c r="M304" s="94"/>
    </row>
    <row r="305" spans="1:13" ht="113" thickBot="1" x14ac:dyDescent="0.25">
      <c r="A305" s="16" t="s">
        <v>19</v>
      </c>
      <c r="B305" s="17" t="s">
        <v>20</v>
      </c>
      <c r="C305" s="17" t="s">
        <v>132</v>
      </c>
      <c r="D305" s="41" t="s">
        <v>603</v>
      </c>
      <c r="E305" s="17" t="s">
        <v>583</v>
      </c>
      <c r="F305" s="17" t="s">
        <v>561</v>
      </c>
      <c r="G305" s="20" t="s">
        <v>604</v>
      </c>
      <c r="H305" s="20" t="s">
        <v>26</v>
      </c>
      <c r="I305" s="20" t="s">
        <v>605</v>
      </c>
      <c r="J305" s="17" t="s">
        <v>606</v>
      </c>
      <c r="K305" s="17" t="str">
        <f t="shared" si="3"/>
        <v>H.R. MARIA CRISTINA SOTO DE GOMEZ</v>
      </c>
      <c r="L305" s="17"/>
      <c r="M305" s="94"/>
    </row>
    <row r="306" spans="1:13" ht="113" thickBot="1" x14ac:dyDescent="0.25">
      <c r="A306" s="16" t="s">
        <v>19</v>
      </c>
      <c r="B306" s="17" t="s">
        <v>20</v>
      </c>
      <c r="C306" s="17" t="s">
        <v>54</v>
      </c>
      <c r="D306" s="41" t="s">
        <v>607</v>
      </c>
      <c r="E306" s="17" t="s">
        <v>583</v>
      </c>
      <c r="F306" s="17" t="s">
        <v>561</v>
      </c>
      <c r="G306" s="20" t="s">
        <v>551</v>
      </c>
      <c r="H306" s="20" t="s">
        <v>26</v>
      </c>
      <c r="I306" s="20" t="s">
        <v>608</v>
      </c>
      <c r="J306" s="17" t="s">
        <v>609</v>
      </c>
      <c r="K306" s="17" t="str">
        <f t="shared" si="3"/>
        <v>H.R. MARIA CRISTINA SOTO DE GOMEZ</v>
      </c>
      <c r="L306" s="17"/>
      <c r="M306" s="94"/>
    </row>
    <row r="307" spans="1:13" ht="113" thickBot="1" x14ac:dyDescent="0.25">
      <c r="A307" s="16" t="s">
        <v>19</v>
      </c>
      <c r="B307" s="17" t="s">
        <v>20</v>
      </c>
      <c r="C307" s="17" t="s">
        <v>35</v>
      </c>
      <c r="D307" s="41" t="s">
        <v>610</v>
      </c>
      <c r="E307" s="17" t="s">
        <v>611</v>
      </c>
      <c r="F307" s="17" t="s">
        <v>561</v>
      </c>
      <c r="G307" s="20" t="s">
        <v>612</v>
      </c>
      <c r="H307" s="20" t="s">
        <v>26</v>
      </c>
      <c r="I307" s="20" t="s">
        <v>612</v>
      </c>
      <c r="J307" s="17" t="s">
        <v>613</v>
      </c>
      <c r="K307" s="17" t="str">
        <f t="shared" si="3"/>
        <v>H.R. MARIA CRISTINA SOTO DE GOMEZ</v>
      </c>
      <c r="L307" s="17"/>
      <c r="M307" s="94"/>
    </row>
    <row r="308" spans="1:13" ht="113" thickBot="1" x14ac:dyDescent="0.25">
      <c r="A308" s="16" t="s">
        <v>19</v>
      </c>
      <c r="B308" s="17" t="s">
        <v>20</v>
      </c>
      <c r="C308" s="17" t="s">
        <v>132</v>
      </c>
      <c r="D308" s="41" t="s">
        <v>614</v>
      </c>
      <c r="E308" s="17" t="s">
        <v>615</v>
      </c>
      <c r="F308" s="17" t="s">
        <v>616</v>
      </c>
      <c r="G308" s="95">
        <v>43819</v>
      </c>
      <c r="H308" s="20" t="s">
        <v>26</v>
      </c>
      <c r="I308" s="95">
        <v>43865</v>
      </c>
      <c r="J308" s="17" t="s">
        <v>617</v>
      </c>
      <c r="K308" s="17" t="str">
        <f t="shared" si="3"/>
        <v>H.R. WILMER LEAL</v>
      </c>
      <c r="L308" s="17" t="s">
        <v>618</v>
      </c>
      <c r="M308" s="94"/>
    </row>
    <row r="309" spans="1:13" ht="113" thickBot="1" x14ac:dyDescent="0.25">
      <c r="A309" s="16" t="s">
        <v>19</v>
      </c>
      <c r="B309" s="17" t="s">
        <v>20</v>
      </c>
      <c r="C309" s="17" t="s">
        <v>132</v>
      </c>
      <c r="D309" s="41" t="s">
        <v>619</v>
      </c>
      <c r="E309" s="17" t="s">
        <v>620</v>
      </c>
      <c r="F309" s="17" t="s">
        <v>616</v>
      </c>
      <c r="G309" s="95">
        <v>43819</v>
      </c>
      <c r="H309" s="20" t="s">
        <v>26</v>
      </c>
      <c r="I309" s="95">
        <v>43868</v>
      </c>
      <c r="J309" s="17" t="s">
        <v>617</v>
      </c>
      <c r="K309" s="17" t="str">
        <f t="shared" si="3"/>
        <v>H.R. WILMER LEAL</v>
      </c>
      <c r="L309" s="17" t="s">
        <v>618</v>
      </c>
      <c r="M309" s="94"/>
    </row>
    <row r="310" spans="1:13" ht="239" thickBot="1" x14ac:dyDescent="0.25">
      <c r="A310" s="16" t="s">
        <v>19</v>
      </c>
      <c r="B310" s="17" t="s">
        <v>20</v>
      </c>
      <c r="C310" s="17" t="s">
        <v>132</v>
      </c>
      <c r="D310" s="41" t="s">
        <v>621</v>
      </c>
      <c r="E310" s="17" t="s">
        <v>620</v>
      </c>
      <c r="F310" s="17" t="s">
        <v>616</v>
      </c>
      <c r="G310" s="95">
        <v>43819</v>
      </c>
      <c r="H310" s="20" t="s">
        <v>26</v>
      </c>
      <c r="I310" s="95">
        <v>43871</v>
      </c>
      <c r="J310" s="17" t="s">
        <v>622</v>
      </c>
      <c r="K310" s="17" t="str">
        <f t="shared" si="3"/>
        <v>H.R. WILMER LEAL</v>
      </c>
      <c r="L310" s="17" t="s">
        <v>618</v>
      </c>
      <c r="M310" s="94"/>
    </row>
    <row r="311" spans="1:13" ht="309" thickBot="1" x14ac:dyDescent="0.25">
      <c r="A311" s="16" t="s">
        <v>19</v>
      </c>
      <c r="B311" s="17" t="s">
        <v>20</v>
      </c>
      <c r="C311" s="17" t="s">
        <v>132</v>
      </c>
      <c r="D311" s="41" t="s">
        <v>623</v>
      </c>
      <c r="E311" s="17" t="s">
        <v>620</v>
      </c>
      <c r="F311" s="17" t="s">
        <v>616</v>
      </c>
      <c r="G311" s="95">
        <v>43819</v>
      </c>
      <c r="H311" s="20" t="s">
        <v>26</v>
      </c>
      <c r="I311" s="95">
        <v>43872</v>
      </c>
      <c r="J311" s="17" t="s">
        <v>624</v>
      </c>
      <c r="K311" s="17" t="str">
        <f t="shared" si="3"/>
        <v>H.R. WILMER LEAL</v>
      </c>
      <c r="L311" s="17" t="s">
        <v>618</v>
      </c>
      <c r="M311" s="94"/>
    </row>
    <row r="312" spans="1:13" ht="239" thickBot="1" x14ac:dyDescent="0.25">
      <c r="A312" s="16" t="s">
        <v>19</v>
      </c>
      <c r="B312" s="17" t="s">
        <v>20</v>
      </c>
      <c r="C312" s="17" t="s">
        <v>132</v>
      </c>
      <c r="D312" s="41" t="s">
        <v>625</v>
      </c>
      <c r="E312" s="17" t="s">
        <v>620</v>
      </c>
      <c r="F312" s="17" t="s">
        <v>616</v>
      </c>
      <c r="G312" s="95">
        <v>43819</v>
      </c>
      <c r="H312" s="20" t="s">
        <v>26</v>
      </c>
      <c r="I312" s="95">
        <v>43874</v>
      </c>
      <c r="J312" s="17" t="s">
        <v>626</v>
      </c>
      <c r="K312" s="17" t="str">
        <f t="shared" si="3"/>
        <v>H.R. WILMER LEAL</v>
      </c>
      <c r="L312" s="17" t="s">
        <v>618</v>
      </c>
      <c r="M312" s="94"/>
    </row>
    <row r="313" spans="1:13" ht="141" thickBot="1" x14ac:dyDescent="0.25">
      <c r="A313" s="16" t="s">
        <v>19</v>
      </c>
      <c r="B313" s="17" t="s">
        <v>20</v>
      </c>
      <c r="C313" s="17" t="s">
        <v>132</v>
      </c>
      <c r="D313" s="41" t="s">
        <v>627</v>
      </c>
      <c r="E313" s="17" t="s">
        <v>620</v>
      </c>
      <c r="F313" s="17" t="s">
        <v>616</v>
      </c>
      <c r="G313" s="95">
        <v>43819</v>
      </c>
      <c r="H313" s="20" t="s">
        <v>26</v>
      </c>
      <c r="I313" s="95">
        <v>43875</v>
      </c>
      <c r="J313" s="17" t="s">
        <v>628</v>
      </c>
      <c r="K313" s="17" t="str">
        <f t="shared" si="3"/>
        <v>H.R. WILMER LEAL</v>
      </c>
      <c r="L313" s="17" t="s">
        <v>618</v>
      </c>
      <c r="M313" s="94"/>
    </row>
    <row r="314" spans="1:13" ht="309" thickBot="1" x14ac:dyDescent="0.25">
      <c r="A314" s="16" t="s">
        <v>19</v>
      </c>
      <c r="B314" s="17" t="s">
        <v>20</v>
      </c>
      <c r="C314" s="17" t="s">
        <v>132</v>
      </c>
      <c r="D314" s="41" t="s">
        <v>629</v>
      </c>
      <c r="E314" s="17" t="s">
        <v>620</v>
      </c>
      <c r="F314" s="17" t="s">
        <v>616</v>
      </c>
      <c r="G314" s="95">
        <v>43819</v>
      </c>
      <c r="H314" s="20" t="s">
        <v>26</v>
      </c>
      <c r="I314" s="95">
        <v>43878</v>
      </c>
      <c r="J314" s="17" t="s">
        <v>630</v>
      </c>
      <c r="K314" s="17" t="str">
        <f t="shared" si="3"/>
        <v>H.R. WILMER LEAL</v>
      </c>
      <c r="L314" s="17" t="s">
        <v>618</v>
      </c>
      <c r="M314" s="94"/>
    </row>
    <row r="315" spans="1:13" ht="309" thickBot="1" x14ac:dyDescent="0.25">
      <c r="A315" s="16" t="s">
        <v>19</v>
      </c>
      <c r="B315" s="17" t="s">
        <v>20</v>
      </c>
      <c r="C315" s="17" t="s">
        <v>132</v>
      </c>
      <c r="D315" s="41" t="s">
        <v>631</v>
      </c>
      <c r="E315" s="17" t="s">
        <v>620</v>
      </c>
      <c r="F315" s="17" t="s">
        <v>616</v>
      </c>
      <c r="G315" s="95">
        <v>43819</v>
      </c>
      <c r="H315" s="20" t="s">
        <v>26</v>
      </c>
      <c r="I315" s="95">
        <v>43885</v>
      </c>
      <c r="J315" s="17" t="s">
        <v>632</v>
      </c>
      <c r="K315" s="17" t="str">
        <f t="shared" si="3"/>
        <v>H.R. WILMER LEAL</v>
      </c>
      <c r="L315" s="17" t="s">
        <v>618</v>
      </c>
      <c r="M315" s="94"/>
    </row>
    <row r="316" spans="1:13" ht="141" thickBot="1" x14ac:dyDescent="0.25">
      <c r="A316" s="16" t="s">
        <v>19</v>
      </c>
      <c r="B316" s="17" t="s">
        <v>20</v>
      </c>
      <c r="C316" s="17" t="s">
        <v>132</v>
      </c>
      <c r="D316" s="41" t="s">
        <v>633</v>
      </c>
      <c r="E316" s="17" t="s">
        <v>620</v>
      </c>
      <c r="F316" s="17" t="s">
        <v>616</v>
      </c>
      <c r="G316" s="95">
        <v>43819</v>
      </c>
      <c r="H316" s="20" t="s">
        <v>26</v>
      </c>
      <c r="I316" s="95">
        <v>43892</v>
      </c>
      <c r="J316" s="17" t="s">
        <v>634</v>
      </c>
      <c r="K316" s="17" t="str">
        <f t="shared" si="3"/>
        <v>H.R. WILMER LEAL</v>
      </c>
      <c r="L316" s="17" t="s">
        <v>618</v>
      </c>
      <c r="M316" s="94"/>
    </row>
    <row r="317" spans="1:13" ht="211" thickBot="1" x14ac:dyDescent="0.25">
      <c r="A317" s="16" t="s">
        <v>19</v>
      </c>
      <c r="B317" s="17" t="s">
        <v>20</v>
      </c>
      <c r="C317" s="17" t="s">
        <v>132</v>
      </c>
      <c r="D317" s="41" t="s">
        <v>635</v>
      </c>
      <c r="E317" s="17" t="s">
        <v>620</v>
      </c>
      <c r="F317" s="17" t="s">
        <v>616</v>
      </c>
      <c r="G317" s="95">
        <v>43819</v>
      </c>
      <c r="H317" s="20" t="s">
        <v>26</v>
      </c>
      <c r="I317" s="95">
        <v>43895</v>
      </c>
      <c r="J317" s="17" t="s">
        <v>636</v>
      </c>
      <c r="K317" s="17" t="str">
        <f t="shared" si="3"/>
        <v>H.R. WILMER LEAL</v>
      </c>
      <c r="L317" s="17" t="s">
        <v>618</v>
      </c>
      <c r="M317" s="94"/>
    </row>
    <row r="318" spans="1:13" ht="127" thickBot="1" x14ac:dyDescent="0.25">
      <c r="A318" s="16" t="s">
        <v>19</v>
      </c>
      <c r="B318" s="17" t="s">
        <v>20</v>
      </c>
      <c r="C318" s="17" t="s">
        <v>21</v>
      </c>
      <c r="D318" s="41" t="s">
        <v>637</v>
      </c>
      <c r="E318" s="17" t="s">
        <v>620</v>
      </c>
      <c r="F318" s="17" t="s">
        <v>616</v>
      </c>
      <c r="G318" s="95">
        <v>43819</v>
      </c>
      <c r="H318" s="20" t="s">
        <v>26</v>
      </c>
      <c r="I318" s="95">
        <v>43903</v>
      </c>
      <c r="J318" s="17" t="s">
        <v>628</v>
      </c>
      <c r="K318" s="17" t="str">
        <f t="shared" si="3"/>
        <v>H.R. WILMER LEAL</v>
      </c>
      <c r="L318" s="17" t="s">
        <v>618</v>
      </c>
      <c r="M318" s="94"/>
    </row>
    <row r="319" spans="1:13" ht="169" thickBot="1" x14ac:dyDescent="0.25">
      <c r="A319" s="16" t="s">
        <v>19</v>
      </c>
      <c r="B319" s="17" t="s">
        <v>20</v>
      </c>
      <c r="C319" s="17" t="s">
        <v>132</v>
      </c>
      <c r="D319" s="41" t="s">
        <v>638</v>
      </c>
      <c r="E319" s="17" t="s">
        <v>620</v>
      </c>
      <c r="F319" s="17" t="s">
        <v>616</v>
      </c>
      <c r="G319" s="95">
        <v>43819</v>
      </c>
      <c r="H319" s="20" t="s">
        <v>26</v>
      </c>
      <c r="I319" s="95">
        <v>43909</v>
      </c>
      <c r="J319" s="17" t="s">
        <v>628</v>
      </c>
      <c r="K319" s="17" t="str">
        <f t="shared" si="3"/>
        <v>H.R. WILMER LEAL</v>
      </c>
      <c r="L319" s="17" t="s">
        <v>639</v>
      </c>
      <c r="M319" s="94"/>
    </row>
    <row r="320" spans="1:13" ht="113" thickBot="1" x14ac:dyDescent="0.25">
      <c r="A320" s="16" t="s">
        <v>19</v>
      </c>
      <c r="B320" s="17" t="s">
        <v>20</v>
      </c>
      <c r="C320" s="17" t="s">
        <v>132</v>
      </c>
      <c r="D320" s="41" t="s">
        <v>640</v>
      </c>
      <c r="E320" s="17" t="s">
        <v>620</v>
      </c>
      <c r="F320" s="17" t="s">
        <v>616</v>
      </c>
      <c r="G320" s="95">
        <v>43819</v>
      </c>
      <c r="H320" s="20" t="s">
        <v>26</v>
      </c>
      <c r="I320" s="95">
        <v>43910</v>
      </c>
      <c r="J320" s="17" t="s">
        <v>628</v>
      </c>
      <c r="K320" s="17" t="str">
        <f t="shared" si="3"/>
        <v>H.R. WILMER LEAL</v>
      </c>
      <c r="L320" s="17" t="s">
        <v>639</v>
      </c>
      <c r="M320" s="94"/>
    </row>
    <row r="321" spans="1:13" ht="127" thickBot="1" x14ac:dyDescent="0.25">
      <c r="A321" s="16" t="s">
        <v>19</v>
      </c>
      <c r="B321" s="17" t="s">
        <v>20</v>
      </c>
      <c r="C321" s="17" t="s">
        <v>132</v>
      </c>
      <c r="D321" s="41" t="s">
        <v>641</v>
      </c>
      <c r="E321" s="17" t="s">
        <v>620</v>
      </c>
      <c r="F321" s="17" t="s">
        <v>616</v>
      </c>
      <c r="G321" s="95">
        <v>43819</v>
      </c>
      <c r="H321" s="20" t="s">
        <v>26</v>
      </c>
      <c r="I321" s="95">
        <v>43916</v>
      </c>
      <c r="J321" s="17" t="s">
        <v>628</v>
      </c>
      <c r="K321" s="17" t="str">
        <f t="shared" si="3"/>
        <v>H.R. WILMER LEAL</v>
      </c>
      <c r="L321" s="17" t="s">
        <v>639</v>
      </c>
      <c r="M321" s="94"/>
    </row>
    <row r="322" spans="1:13" ht="127" thickBot="1" x14ac:dyDescent="0.25">
      <c r="A322" s="16" t="s">
        <v>19</v>
      </c>
      <c r="B322" s="17" t="s">
        <v>20</v>
      </c>
      <c r="C322" s="17" t="s">
        <v>132</v>
      </c>
      <c r="D322" s="41" t="s">
        <v>642</v>
      </c>
      <c r="E322" s="17" t="s">
        <v>620</v>
      </c>
      <c r="F322" s="17" t="s">
        <v>616</v>
      </c>
      <c r="G322" s="95">
        <v>43819</v>
      </c>
      <c r="H322" s="20" t="s">
        <v>26</v>
      </c>
      <c r="I322" s="95">
        <v>43917</v>
      </c>
      <c r="J322" s="17" t="s">
        <v>628</v>
      </c>
      <c r="K322" s="17" t="str">
        <f t="shared" si="3"/>
        <v>H.R. WILMER LEAL</v>
      </c>
      <c r="L322" s="17" t="s">
        <v>639</v>
      </c>
      <c r="M322" s="94"/>
    </row>
    <row r="323" spans="1:13" ht="127" thickBot="1" x14ac:dyDescent="0.25">
      <c r="A323" s="16" t="s">
        <v>19</v>
      </c>
      <c r="B323" s="17" t="s">
        <v>20</v>
      </c>
      <c r="C323" s="17" t="s">
        <v>132</v>
      </c>
      <c r="D323" s="41" t="s">
        <v>643</v>
      </c>
      <c r="E323" s="17" t="s">
        <v>620</v>
      </c>
      <c r="F323" s="17" t="s">
        <v>616</v>
      </c>
      <c r="G323" s="95">
        <v>43819</v>
      </c>
      <c r="H323" s="20" t="s">
        <v>26</v>
      </c>
      <c r="I323" s="95">
        <v>43923</v>
      </c>
      <c r="J323" s="17" t="s">
        <v>628</v>
      </c>
      <c r="K323" s="17" t="str">
        <f t="shared" si="3"/>
        <v>H.R. WILMER LEAL</v>
      </c>
      <c r="L323" s="17" t="s">
        <v>639</v>
      </c>
      <c r="M323" s="94"/>
    </row>
    <row r="324" spans="1:13" ht="141" thickBot="1" x14ac:dyDescent="0.25">
      <c r="A324" s="16" t="s">
        <v>19</v>
      </c>
      <c r="B324" s="17" t="s">
        <v>20</v>
      </c>
      <c r="C324" s="17" t="s">
        <v>132</v>
      </c>
      <c r="D324" s="41" t="s">
        <v>644</v>
      </c>
      <c r="E324" s="17" t="s">
        <v>620</v>
      </c>
      <c r="F324" s="17" t="s">
        <v>616</v>
      </c>
      <c r="G324" s="95">
        <v>43819</v>
      </c>
      <c r="H324" s="20" t="s">
        <v>26</v>
      </c>
      <c r="I324" s="95">
        <v>43924</v>
      </c>
      <c r="J324" s="17" t="s">
        <v>628</v>
      </c>
      <c r="K324" s="17" t="str">
        <f t="shared" si="3"/>
        <v>H.R. WILMER LEAL</v>
      </c>
      <c r="L324" s="17" t="s">
        <v>639</v>
      </c>
      <c r="M324" s="94"/>
    </row>
    <row r="325" spans="1:13" ht="127" thickBot="1" x14ac:dyDescent="0.25">
      <c r="A325" s="16" t="s">
        <v>19</v>
      </c>
      <c r="B325" s="17" t="s">
        <v>20</v>
      </c>
      <c r="C325" s="17" t="s">
        <v>132</v>
      </c>
      <c r="D325" s="41" t="s">
        <v>645</v>
      </c>
      <c r="E325" s="17" t="s">
        <v>620</v>
      </c>
      <c r="F325" s="17" t="s">
        <v>616</v>
      </c>
      <c r="G325" s="95">
        <v>43819</v>
      </c>
      <c r="H325" s="20" t="s">
        <v>26</v>
      </c>
      <c r="I325" s="95">
        <v>43925</v>
      </c>
      <c r="J325" s="17" t="s">
        <v>628</v>
      </c>
      <c r="K325" s="17" t="str">
        <f t="shared" si="3"/>
        <v>H.R. WILMER LEAL</v>
      </c>
      <c r="L325" s="17" t="s">
        <v>639</v>
      </c>
      <c r="M325" s="94"/>
    </row>
    <row r="326" spans="1:13" ht="169" thickBot="1" x14ac:dyDescent="0.25">
      <c r="A326" s="16" t="s">
        <v>19</v>
      </c>
      <c r="B326" s="17" t="s">
        <v>20</v>
      </c>
      <c r="C326" s="17" t="s">
        <v>132</v>
      </c>
      <c r="D326" s="41" t="s">
        <v>646</v>
      </c>
      <c r="E326" s="17" t="s">
        <v>620</v>
      </c>
      <c r="F326" s="17" t="s">
        <v>616</v>
      </c>
      <c r="G326" s="95">
        <v>43819</v>
      </c>
      <c r="H326" s="20" t="s">
        <v>26</v>
      </c>
      <c r="I326" s="95">
        <v>43927</v>
      </c>
      <c r="J326" s="17" t="s">
        <v>628</v>
      </c>
      <c r="K326" s="17" t="str">
        <f t="shared" si="3"/>
        <v>H.R. WILMER LEAL</v>
      </c>
      <c r="L326" s="17" t="s">
        <v>639</v>
      </c>
      <c r="M326" s="94"/>
    </row>
    <row r="327" spans="1:13" ht="409.6" thickBot="1" x14ac:dyDescent="0.25">
      <c r="A327" s="16" t="s">
        <v>19</v>
      </c>
      <c r="B327" s="17" t="s">
        <v>20</v>
      </c>
      <c r="C327" s="17" t="s">
        <v>54</v>
      </c>
      <c r="D327" s="41" t="s">
        <v>647</v>
      </c>
      <c r="E327" s="17" t="s">
        <v>620</v>
      </c>
      <c r="F327" s="17" t="s">
        <v>616</v>
      </c>
      <c r="G327" s="95">
        <v>43931</v>
      </c>
      <c r="H327" s="20" t="s">
        <v>26</v>
      </c>
      <c r="I327" s="95">
        <v>43937</v>
      </c>
      <c r="J327" s="17" t="s">
        <v>648</v>
      </c>
      <c r="K327" s="17" t="str">
        <f t="shared" si="3"/>
        <v>H.R. WILMER LEAL</v>
      </c>
      <c r="L327" s="17" t="s">
        <v>618</v>
      </c>
      <c r="M327" s="94"/>
    </row>
    <row r="328" spans="1:13" ht="409.6" thickBot="1" x14ac:dyDescent="0.25">
      <c r="A328" s="16" t="s">
        <v>19</v>
      </c>
      <c r="B328" s="17" t="s">
        <v>20</v>
      </c>
      <c r="C328" s="17" t="s">
        <v>54</v>
      </c>
      <c r="D328" s="41" t="s">
        <v>649</v>
      </c>
      <c r="E328" s="17" t="s">
        <v>620</v>
      </c>
      <c r="F328" s="17" t="s">
        <v>616</v>
      </c>
      <c r="G328" s="95">
        <v>44000</v>
      </c>
      <c r="H328" s="20" t="s">
        <v>26</v>
      </c>
      <c r="I328" s="95">
        <v>44008</v>
      </c>
      <c r="J328" s="17" t="s">
        <v>650</v>
      </c>
      <c r="K328" s="17" t="str">
        <f t="shared" si="3"/>
        <v>H.R. WILMER LEAL</v>
      </c>
      <c r="L328" s="17" t="s">
        <v>618</v>
      </c>
      <c r="M328" s="94"/>
    </row>
    <row r="329" spans="1:13" ht="155" thickBot="1" x14ac:dyDescent="0.25">
      <c r="A329" s="16" t="s">
        <v>19</v>
      </c>
      <c r="B329" s="17" t="s">
        <v>20</v>
      </c>
      <c r="C329" s="17" t="s">
        <v>28</v>
      </c>
      <c r="D329" s="41" t="s">
        <v>651</v>
      </c>
      <c r="E329" s="17" t="s">
        <v>30</v>
      </c>
      <c r="F329" s="17" t="s">
        <v>652</v>
      </c>
      <c r="G329" s="20" t="s">
        <v>653</v>
      </c>
      <c r="H329" s="20" t="s">
        <v>26</v>
      </c>
      <c r="I329" s="20" t="s">
        <v>654</v>
      </c>
      <c r="J329" s="17" t="s">
        <v>655</v>
      </c>
      <c r="K329" s="17" t="str">
        <f t="shared" si="3"/>
        <v>H.R. HERNANDO GUIDA</v>
      </c>
      <c r="L329" s="17" t="s">
        <v>656</v>
      </c>
      <c r="M329" s="94"/>
    </row>
    <row r="330" spans="1:13" ht="267" thickBot="1" x14ac:dyDescent="0.25">
      <c r="A330" s="16" t="s">
        <v>19</v>
      </c>
      <c r="B330" s="17" t="s">
        <v>20</v>
      </c>
      <c r="C330" s="17" t="s">
        <v>151</v>
      </c>
      <c r="D330" s="41" t="s">
        <v>657</v>
      </c>
      <c r="E330" s="17" t="s">
        <v>30</v>
      </c>
      <c r="F330" s="17" t="s">
        <v>652</v>
      </c>
      <c r="G330" s="20" t="s">
        <v>658</v>
      </c>
      <c r="H330" s="20" t="s">
        <v>26</v>
      </c>
      <c r="I330" s="20" t="s">
        <v>659</v>
      </c>
      <c r="J330" s="17" t="s">
        <v>660</v>
      </c>
      <c r="K330" s="17" t="str">
        <f t="shared" si="3"/>
        <v>H.R. HERNANDO GUIDA</v>
      </c>
      <c r="L330" s="17" t="s">
        <v>656</v>
      </c>
      <c r="M330" s="94"/>
    </row>
    <row r="331" spans="1:13" ht="267" thickBot="1" x14ac:dyDescent="0.25">
      <c r="A331" s="16" t="s">
        <v>19</v>
      </c>
      <c r="B331" s="17" t="s">
        <v>20</v>
      </c>
      <c r="C331" s="17" t="s">
        <v>54</v>
      </c>
      <c r="D331" s="41" t="s">
        <v>661</v>
      </c>
      <c r="E331" s="17" t="s">
        <v>30</v>
      </c>
      <c r="F331" s="17" t="s">
        <v>652</v>
      </c>
      <c r="G331" s="20" t="s">
        <v>658</v>
      </c>
      <c r="H331" s="20" t="s">
        <v>26</v>
      </c>
      <c r="I331" s="20" t="s">
        <v>659</v>
      </c>
      <c r="J331" s="17" t="s">
        <v>662</v>
      </c>
      <c r="K331" s="17" t="str">
        <f t="shared" si="3"/>
        <v>H.R. HERNANDO GUIDA</v>
      </c>
      <c r="L331" s="17" t="s">
        <v>656</v>
      </c>
      <c r="M331" s="94"/>
    </row>
    <row r="332" spans="1:13" ht="365" thickBot="1" x14ac:dyDescent="0.25">
      <c r="A332" s="16" t="s">
        <v>19</v>
      </c>
      <c r="B332" s="17" t="s">
        <v>20</v>
      </c>
      <c r="C332" s="17" t="s">
        <v>42</v>
      </c>
      <c r="D332" s="41" t="s">
        <v>43</v>
      </c>
      <c r="E332" s="17" t="s">
        <v>23</v>
      </c>
      <c r="F332" s="17" t="s">
        <v>652</v>
      </c>
      <c r="G332" s="20" t="s">
        <v>663</v>
      </c>
      <c r="H332" s="20" t="s">
        <v>26</v>
      </c>
      <c r="I332" s="20" t="s">
        <v>664</v>
      </c>
      <c r="J332" s="17" t="s">
        <v>665</v>
      </c>
      <c r="K332" s="17" t="str">
        <f t="shared" si="3"/>
        <v>H.R. HERNANDO GUIDA</v>
      </c>
      <c r="L332" s="17" t="s">
        <v>666</v>
      </c>
      <c r="M332" s="94"/>
    </row>
    <row r="333" spans="1:13" ht="141" thickBot="1" x14ac:dyDescent="0.25">
      <c r="A333" s="16" t="s">
        <v>19</v>
      </c>
      <c r="B333" s="17" t="s">
        <v>20</v>
      </c>
      <c r="C333" s="17" t="s">
        <v>146</v>
      </c>
      <c r="D333" s="41" t="s">
        <v>667</v>
      </c>
      <c r="E333" s="17" t="s">
        <v>668</v>
      </c>
      <c r="F333" s="17" t="s">
        <v>669</v>
      </c>
      <c r="G333" s="95">
        <v>43856</v>
      </c>
      <c r="H333" s="20" t="s">
        <v>64</v>
      </c>
      <c r="I333" s="95">
        <v>43858</v>
      </c>
      <c r="J333" s="17" t="s">
        <v>670</v>
      </c>
      <c r="K333" s="17" t="str">
        <f t="shared" si="3"/>
        <v>H. R. ANATOLIO HERNÁNDEZ LOZANO</v>
      </c>
      <c r="L333" s="17" t="s">
        <v>671</v>
      </c>
      <c r="M333" s="94"/>
    </row>
    <row r="334" spans="1:13" ht="169" thickBot="1" x14ac:dyDescent="0.25">
      <c r="A334" s="16" t="s">
        <v>19</v>
      </c>
      <c r="B334" s="17" t="s">
        <v>20</v>
      </c>
      <c r="C334" s="17" t="s">
        <v>146</v>
      </c>
      <c r="D334" s="41" t="s">
        <v>672</v>
      </c>
      <c r="E334" s="17" t="s">
        <v>668</v>
      </c>
      <c r="F334" s="17" t="s">
        <v>669</v>
      </c>
      <c r="G334" s="95">
        <v>43856</v>
      </c>
      <c r="H334" s="20" t="s">
        <v>64</v>
      </c>
      <c r="I334" s="95">
        <v>43859</v>
      </c>
      <c r="J334" s="17" t="s">
        <v>673</v>
      </c>
      <c r="K334" s="17" t="str">
        <f t="shared" si="3"/>
        <v>H. R. ANATOLIO HERNÁNDEZ LOZANO</v>
      </c>
      <c r="L334" s="17" t="s">
        <v>674</v>
      </c>
      <c r="M334" s="94"/>
    </row>
    <row r="335" spans="1:13" ht="211" thickBot="1" x14ac:dyDescent="0.25">
      <c r="A335" s="16" t="s">
        <v>19</v>
      </c>
      <c r="B335" s="17" t="s">
        <v>20</v>
      </c>
      <c r="C335" s="17" t="s">
        <v>151</v>
      </c>
      <c r="D335" s="41" t="s">
        <v>675</v>
      </c>
      <c r="E335" s="17" t="s">
        <v>668</v>
      </c>
      <c r="F335" s="17" t="s">
        <v>669</v>
      </c>
      <c r="G335" s="95">
        <v>43866</v>
      </c>
      <c r="H335" s="20" t="s">
        <v>64</v>
      </c>
      <c r="I335" s="95">
        <v>43866</v>
      </c>
      <c r="J335" s="17" t="s">
        <v>676</v>
      </c>
      <c r="K335" s="17" t="str">
        <f t="shared" si="3"/>
        <v>H. R. ANATOLIO HERNÁNDEZ LOZANO</v>
      </c>
      <c r="L335" s="17" t="s">
        <v>677</v>
      </c>
      <c r="M335" s="94"/>
    </row>
    <row r="336" spans="1:13" ht="113" thickBot="1" x14ac:dyDescent="0.25">
      <c r="A336" s="16" t="s">
        <v>19</v>
      </c>
      <c r="B336" s="17" t="s">
        <v>20</v>
      </c>
      <c r="C336" s="17" t="s">
        <v>151</v>
      </c>
      <c r="D336" s="41" t="s">
        <v>678</v>
      </c>
      <c r="E336" s="17" t="s">
        <v>668</v>
      </c>
      <c r="F336" s="17" t="s">
        <v>669</v>
      </c>
      <c r="G336" s="95">
        <v>43868</v>
      </c>
      <c r="H336" s="20" t="s">
        <v>64</v>
      </c>
      <c r="I336" s="95">
        <v>43868</v>
      </c>
      <c r="J336" s="17" t="s">
        <v>679</v>
      </c>
      <c r="K336" s="17" t="str">
        <f t="shared" si="3"/>
        <v>H. R. ANATOLIO HERNÁNDEZ LOZANO</v>
      </c>
      <c r="L336" s="17" t="s">
        <v>680</v>
      </c>
      <c r="M336" s="94"/>
    </row>
    <row r="337" spans="1:13" ht="141" thickBot="1" x14ac:dyDescent="0.25">
      <c r="A337" s="16" t="s">
        <v>19</v>
      </c>
      <c r="B337" s="17" t="s">
        <v>20</v>
      </c>
      <c r="C337" s="17" t="s">
        <v>35</v>
      </c>
      <c r="D337" s="41" t="s">
        <v>681</v>
      </c>
      <c r="E337" s="17" t="s">
        <v>668</v>
      </c>
      <c r="F337" s="17" t="s">
        <v>669</v>
      </c>
      <c r="G337" s="95">
        <v>43872</v>
      </c>
      <c r="H337" s="20" t="s">
        <v>64</v>
      </c>
      <c r="I337" s="95">
        <v>43872</v>
      </c>
      <c r="J337" s="17" t="s">
        <v>682</v>
      </c>
      <c r="K337" s="17" t="str">
        <f t="shared" si="3"/>
        <v>H. R. ANATOLIO HERNÁNDEZ LOZANO</v>
      </c>
      <c r="L337" s="17" t="s">
        <v>683</v>
      </c>
      <c r="M337" s="94"/>
    </row>
    <row r="338" spans="1:13" ht="113" thickBot="1" x14ac:dyDescent="0.25">
      <c r="A338" s="16" t="s">
        <v>19</v>
      </c>
      <c r="B338" s="17" t="s">
        <v>20</v>
      </c>
      <c r="C338" s="17" t="s">
        <v>151</v>
      </c>
      <c r="D338" s="41" t="s">
        <v>684</v>
      </c>
      <c r="E338" s="17" t="s">
        <v>685</v>
      </c>
      <c r="F338" s="17" t="s">
        <v>669</v>
      </c>
      <c r="G338" s="95">
        <v>43879</v>
      </c>
      <c r="H338" s="20" t="s">
        <v>64</v>
      </c>
      <c r="I338" s="95">
        <v>43880</v>
      </c>
      <c r="J338" s="17" t="s">
        <v>686</v>
      </c>
      <c r="K338" s="17" t="str">
        <f t="shared" si="3"/>
        <v>H. R. ANATOLIO HERNÁNDEZ LOZANO</v>
      </c>
      <c r="L338" s="17" t="s">
        <v>687</v>
      </c>
      <c r="M338" s="94"/>
    </row>
    <row r="339" spans="1:13" ht="113" thickBot="1" x14ac:dyDescent="0.25">
      <c r="A339" s="16" t="s">
        <v>19</v>
      </c>
      <c r="B339" s="17" t="s">
        <v>20</v>
      </c>
      <c r="C339" s="17" t="s">
        <v>35</v>
      </c>
      <c r="D339" s="41" t="s">
        <v>688</v>
      </c>
      <c r="E339" s="17" t="s">
        <v>668</v>
      </c>
      <c r="F339" s="17" t="s">
        <v>669</v>
      </c>
      <c r="G339" s="95">
        <v>43889</v>
      </c>
      <c r="H339" s="20" t="s">
        <v>64</v>
      </c>
      <c r="I339" s="95">
        <v>43892</v>
      </c>
      <c r="J339" s="17" t="s">
        <v>689</v>
      </c>
      <c r="K339" s="17" t="str">
        <f t="shared" si="3"/>
        <v>H. R. ANATOLIO HERNÁNDEZ LOZANO</v>
      </c>
      <c r="L339" s="17" t="s">
        <v>690</v>
      </c>
      <c r="M339" s="94"/>
    </row>
    <row r="340" spans="1:13" ht="113" thickBot="1" x14ac:dyDescent="0.25">
      <c r="A340" s="16" t="s">
        <v>19</v>
      </c>
      <c r="B340" s="17" t="s">
        <v>20</v>
      </c>
      <c r="C340" s="17" t="s">
        <v>35</v>
      </c>
      <c r="D340" s="41" t="s">
        <v>691</v>
      </c>
      <c r="E340" s="17" t="s">
        <v>668</v>
      </c>
      <c r="F340" s="17" t="s">
        <v>669</v>
      </c>
      <c r="G340" s="95">
        <v>43900</v>
      </c>
      <c r="H340" s="20" t="s">
        <v>64</v>
      </c>
      <c r="I340" s="95">
        <v>43902</v>
      </c>
      <c r="J340" s="17" t="s">
        <v>692</v>
      </c>
      <c r="K340" s="17" t="str">
        <f t="shared" si="3"/>
        <v>H. R. ANATOLIO HERNÁNDEZ LOZANO</v>
      </c>
      <c r="L340" s="17" t="s">
        <v>693</v>
      </c>
      <c r="M340" s="94"/>
    </row>
    <row r="341" spans="1:13" ht="155" thickBot="1" x14ac:dyDescent="0.25">
      <c r="A341" s="16" t="s">
        <v>19</v>
      </c>
      <c r="B341" s="17" t="s">
        <v>20</v>
      </c>
      <c r="C341" s="17" t="s">
        <v>82</v>
      </c>
      <c r="D341" s="41" t="s">
        <v>694</v>
      </c>
      <c r="E341" s="17" t="s">
        <v>685</v>
      </c>
      <c r="F341" s="17" t="s">
        <v>669</v>
      </c>
      <c r="G341" s="95">
        <v>43929</v>
      </c>
      <c r="H341" s="20" t="s">
        <v>64</v>
      </c>
      <c r="I341" s="95">
        <v>43929</v>
      </c>
      <c r="J341" s="17" t="s">
        <v>695</v>
      </c>
      <c r="K341" s="17" t="str">
        <f t="shared" si="3"/>
        <v>H. R. ANATOLIO HERNÁNDEZ LOZANO</v>
      </c>
      <c r="L341" s="17" t="s">
        <v>696</v>
      </c>
      <c r="M341" s="94"/>
    </row>
    <row r="342" spans="1:13" ht="169" thickBot="1" x14ac:dyDescent="0.25">
      <c r="A342" s="16" t="s">
        <v>19</v>
      </c>
      <c r="B342" s="17" t="s">
        <v>20</v>
      </c>
      <c r="C342" s="17" t="s">
        <v>35</v>
      </c>
      <c r="D342" s="41" t="s">
        <v>697</v>
      </c>
      <c r="E342" s="17" t="s">
        <v>668</v>
      </c>
      <c r="F342" s="17" t="s">
        <v>669</v>
      </c>
      <c r="G342" s="95">
        <v>43945</v>
      </c>
      <c r="H342" s="20" t="s">
        <v>64</v>
      </c>
      <c r="I342" s="95">
        <v>43945</v>
      </c>
      <c r="J342" s="17" t="s">
        <v>698</v>
      </c>
      <c r="K342" s="17" t="str">
        <f t="shared" si="3"/>
        <v>H. R. ANATOLIO HERNÁNDEZ LOZANO</v>
      </c>
      <c r="L342" s="17" t="s">
        <v>699</v>
      </c>
      <c r="M342" s="94"/>
    </row>
    <row r="343" spans="1:13" ht="127" thickBot="1" x14ac:dyDescent="0.25">
      <c r="A343" s="16" t="s">
        <v>19</v>
      </c>
      <c r="B343" s="17" t="s">
        <v>20</v>
      </c>
      <c r="C343" s="17" t="s">
        <v>35</v>
      </c>
      <c r="D343" s="41" t="s">
        <v>700</v>
      </c>
      <c r="E343" s="17" t="s">
        <v>668</v>
      </c>
      <c r="F343" s="17" t="s">
        <v>669</v>
      </c>
      <c r="G343" s="95">
        <v>43945</v>
      </c>
      <c r="H343" s="20" t="s">
        <v>64</v>
      </c>
      <c r="I343" s="95">
        <v>43945</v>
      </c>
      <c r="J343" s="17" t="s">
        <v>701</v>
      </c>
      <c r="K343" s="17" t="str">
        <f t="shared" si="3"/>
        <v>H. R. ANATOLIO HERNÁNDEZ LOZANO</v>
      </c>
      <c r="L343" s="17" t="s">
        <v>702</v>
      </c>
      <c r="M343" s="94" t="s">
        <v>3101</v>
      </c>
    </row>
    <row r="344" spans="1:13" ht="113" thickBot="1" x14ac:dyDescent="0.25">
      <c r="A344" s="16" t="s">
        <v>19</v>
      </c>
      <c r="B344" s="17" t="s">
        <v>20</v>
      </c>
      <c r="C344" s="17" t="s">
        <v>82</v>
      </c>
      <c r="D344" s="41" t="s">
        <v>703</v>
      </c>
      <c r="E344" s="17" t="s">
        <v>685</v>
      </c>
      <c r="F344" s="17" t="s">
        <v>669</v>
      </c>
      <c r="G344" s="95">
        <v>43992</v>
      </c>
      <c r="H344" s="20" t="s">
        <v>64</v>
      </c>
      <c r="I344" s="95">
        <v>43992</v>
      </c>
      <c r="J344" s="17" t="s">
        <v>704</v>
      </c>
      <c r="K344" s="17" t="str">
        <f t="shared" si="3"/>
        <v>H. R. ANATOLIO HERNÁNDEZ LOZANO</v>
      </c>
      <c r="L344" s="17" t="s">
        <v>705</v>
      </c>
      <c r="M344" s="94"/>
    </row>
    <row r="345" spans="1:13" ht="118" thickBot="1" x14ac:dyDescent="0.25">
      <c r="A345" s="16" t="s">
        <v>19</v>
      </c>
      <c r="B345" s="17" t="s">
        <v>20</v>
      </c>
      <c r="C345" s="17" t="s">
        <v>135</v>
      </c>
      <c r="D345" s="41" t="s">
        <v>706</v>
      </c>
      <c r="E345" s="17" t="s">
        <v>3102</v>
      </c>
      <c r="F345" s="17" t="s">
        <v>707</v>
      </c>
      <c r="G345" s="20" t="s">
        <v>3103</v>
      </c>
      <c r="H345" s="20" t="s">
        <v>64</v>
      </c>
      <c r="I345" s="20" t="s">
        <v>3104</v>
      </c>
      <c r="J345" s="17" t="s">
        <v>3105</v>
      </c>
      <c r="K345" s="17" t="str">
        <f t="shared" si="3"/>
        <v>H.R. INTI RAUL ASPRILLA REYES</v>
      </c>
      <c r="L345" s="17"/>
      <c r="M345" s="94"/>
    </row>
    <row r="346" spans="1:13" ht="131" thickBot="1" x14ac:dyDescent="0.25">
      <c r="A346" s="16" t="s">
        <v>19</v>
      </c>
      <c r="B346" s="17" t="s">
        <v>20</v>
      </c>
      <c r="C346" s="17" t="s">
        <v>54</v>
      </c>
      <c r="D346" s="41" t="s">
        <v>708</v>
      </c>
      <c r="E346" s="17" t="s">
        <v>3102</v>
      </c>
      <c r="F346" s="17" t="s">
        <v>707</v>
      </c>
      <c r="G346" s="20" t="s">
        <v>3106</v>
      </c>
      <c r="H346" s="20" t="s">
        <v>64</v>
      </c>
      <c r="I346" s="20" t="s">
        <v>3107</v>
      </c>
      <c r="J346" s="17" t="s">
        <v>3108</v>
      </c>
      <c r="K346" s="17" t="str">
        <f t="shared" si="3"/>
        <v>H.R. INTI RAUL ASPRILLA REYES</v>
      </c>
      <c r="L346" s="17" t="s">
        <v>3109</v>
      </c>
      <c r="M346" s="94"/>
    </row>
    <row r="347" spans="1:13" ht="118" thickBot="1" x14ac:dyDescent="0.25">
      <c r="A347" s="16" t="s">
        <v>19</v>
      </c>
      <c r="B347" s="17" t="s">
        <v>20</v>
      </c>
      <c r="C347" s="17" t="s">
        <v>135</v>
      </c>
      <c r="D347" s="41" t="s">
        <v>709</v>
      </c>
      <c r="E347" s="17" t="s">
        <v>3102</v>
      </c>
      <c r="F347" s="17" t="s">
        <v>707</v>
      </c>
      <c r="G347" s="20" t="s">
        <v>3110</v>
      </c>
      <c r="H347" s="20" t="s">
        <v>64</v>
      </c>
      <c r="I347" s="20" t="s">
        <v>3111</v>
      </c>
      <c r="J347" s="17" t="s">
        <v>3112</v>
      </c>
      <c r="K347" s="17" t="str">
        <f t="shared" si="3"/>
        <v>H.R. INTI RAUL ASPRILLA REYES</v>
      </c>
      <c r="L347" s="17"/>
      <c r="M347" s="94"/>
    </row>
    <row r="348" spans="1:13" ht="118" thickBot="1" x14ac:dyDescent="0.25">
      <c r="A348" s="16" t="s">
        <v>19</v>
      </c>
      <c r="B348" s="17" t="s">
        <v>20</v>
      </c>
      <c r="C348" s="17" t="s">
        <v>135</v>
      </c>
      <c r="D348" s="41" t="s">
        <v>711</v>
      </c>
      <c r="E348" s="17" t="s">
        <v>3102</v>
      </c>
      <c r="F348" s="17" t="s">
        <v>707</v>
      </c>
      <c r="G348" s="20" t="s">
        <v>3113</v>
      </c>
      <c r="H348" s="20" t="s">
        <v>64</v>
      </c>
      <c r="I348" s="20" t="s">
        <v>3114</v>
      </c>
      <c r="J348" s="17" t="s">
        <v>3115</v>
      </c>
      <c r="K348" s="17" t="str">
        <f t="shared" si="3"/>
        <v>H.R. INTI RAUL ASPRILLA REYES</v>
      </c>
      <c r="L348" s="17"/>
      <c r="M348" s="94"/>
    </row>
    <row r="349" spans="1:13" ht="118" thickBot="1" x14ac:dyDescent="0.25">
      <c r="A349" s="16" t="s">
        <v>19</v>
      </c>
      <c r="B349" s="17" t="s">
        <v>20</v>
      </c>
      <c r="C349" s="17" t="s">
        <v>151</v>
      </c>
      <c r="D349" s="41" t="s">
        <v>712</v>
      </c>
      <c r="E349" s="17" t="s">
        <v>3102</v>
      </c>
      <c r="F349" s="17" t="s">
        <v>707</v>
      </c>
      <c r="G349" s="20" t="s">
        <v>3116</v>
      </c>
      <c r="H349" s="20" t="s">
        <v>64</v>
      </c>
      <c r="I349" s="20" t="s">
        <v>3117</v>
      </c>
      <c r="J349" s="17" t="s">
        <v>3118</v>
      </c>
      <c r="K349" s="17" t="str">
        <f t="shared" si="3"/>
        <v>H.R. INTI RAUL ASPRILLA REYES</v>
      </c>
      <c r="L349" s="17"/>
      <c r="M349" s="94"/>
    </row>
    <row r="350" spans="1:13" ht="118" thickBot="1" x14ac:dyDescent="0.25">
      <c r="A350" s="16" t="s">
        <v>19</v>
      </c>
      <c r="B350" s="17" t="s">
        <v>20</v>
      </c>
      <c r="C350" s="17" t="s">
        <v>151</v>
      </c>
      <c r="D350" s="41" t="s">
        <v>714</v>
      </c>
      <c r="E350" s="17" t="s">
        <v>3102</v>
      </c>
      <c r="F350" s="17" t="s">
        <v>707</v>
      </c>
      <c r="G350" s="20" t="s">
        <v>3119</v>
      </c>
      <c r="H350" s="20" t="s">
        <v>64</v>
      </c>
      <c r="I350" s="20" t="s">
        <v>3120</v>
      </c>
      <c r="J350" s="17" t="s">
        <v>3121</v>
      </c>
      <c r="K350" s="17" t="str">
        <f t="shared" si="3"/>
        <v>H.R. INTI RAUL ASPRILLA REYES</v>
      </c>
      <c r="L350" s="17"/>
      <c r="M350" s="94"/>
    </row>
    <row r="351" spans="1:13" ht="118" thickBot="1" x14ac:dyDescent="0.25">
      <c r="A351" s="16" t="s">
        <v>19</v>
      </c>
      <c r="B351" s="17" t="s">
        <v>20</v>
      </c>
      <c r="C351" s="17" t="s">
        <v>151</v>
      </c>
      <c r="D351" s="41" t="s">
        <v>716</v>
      </c>
      <c r="E351" s="17" t="s">
        <v>3102</v>
      </c>
      <c r="F351" s="17" t="s">
        <v>707</v>
      </c>
      <c r="G351" s="20" t="s">
        <v>3122</v>
      </c>
      <c r="H351" s="20" t="s">
        <v>64</v>
      </c>
      <c r="I351" s="20" t="s">
        <v>3123</v>
      </c>
      <c r="J351" s="17" t="s">
        <v>3124</v>
      </c>
      <c r="K351" s="17" t="str">
        <f t="shared" si="3"/>
        <v>H.R. INTI RAUL ASPRILLA REYES</v>
      </c>
      <c r="L351" s="17"/>
      <c r="M351" s="94"/>
    </row>
    <row r="352" spans="1:13" ht="131" thickBot="1" x14ac:dyDescent="0.25">
      <c r="A352" s="16" t="s">
        <v>19</v>
      </c>
      <c r="B352" s="17" t="s">
        <v>20</v>
      </c>
      <c r="C352" s="17" t="s">
        <v>151</v>
      </c>
      <c r="D352" s="41" t="s">
        <v>717</v>
      </c>
      <c r="E352" s="17" t="s">
        <v>3102</v>
      </c>
      <c r="F352" s="17" t="s">
        <v>707</v>
      </c>
      <c r="G352" s="20" t="s">
        <v>3125</v>
      </c>
      <c r="H352" s="20" t="s">
        <v>64</v>
      </c>
      <c r="I352" s="20" t="s">
        <v>3126</v>
      </c>
      <c r="J352" s="17" t="s">
        <v>3127</v>
      </c>
      <c r="K352" s="17" t="str">
        <f t="shared" si="3"/>
        <v>H.R. INTI RAUL ASPRILLA REYES</v>
      </c>
      <c r="L352" s="17"/>
      <c r="M352" s="94"/>
    </row>
    <row r="353" spans="1:13" ht="323" thickBot="1" x14ac:dyDescent="0.25">
      <c r="A353" s="16" t="s">
        <v>19</v>
      </c>
      <c r="B353" s="17" t="s">
        <v>20</v>
      </c>
      <c r="C353" s="17" t="s">
        <v>135</v>
      </c>
      <c r="D353" s="41" t="s">
        <v>719</v>
      </c>
      <c r="E353" s="17" t="s">
        <v>3102</v>
      </c>
      <c r="F353" s="17" t="s">
        <v>707</v>
      </c>
      <c r="G353" s="20" t="s">
        <v>3128</v>
      </c>
      <c r="H353" s="20" t="s">
        <v>64</v>
      </c>
      <c r="I353" s="20" t="s">
        <v>3128</v>
      </c>
      <c r="J353" s="17" t="s">
        <v>3129</v>
      </c>
      <c r="K353" s="17" t="str">
        <f t="shared" si="3"/>
        <v>H.R. INTI RAUL ASPRILLA REYES</v>
      </c>
      <c r="L353" s="17"/>
      <c r="M353" s="94"/>
    </row>
    <row r="354" spans="1:13" ht="131" thickBot="1" x14ac:dyDescent="0.25">
      <c r="A354" s="16" t="s">
        <v>19</v>
      </c>
      <c r="B354" s="17" t="s">
        <v>20</v>
      </c>
      <c r="C354" s="17" t="s">
        <v>135</v>
      </c>
      <c r="D354" s="41" t="s">
        <v>720</v>
      </c>
      <c r="E354" s="17" t="s">
        <v>3102</v>
      </c>
      <c r="F354" s="17" t="s">
        <v>707</v>
      </c>
      <c r="G354" s="20" t="s">
        <v>3130</v>
      </c>
      <c r="H354" s="20" t="s">
        <v>64</v>
      </c>
      <c r="I354" s="20" t="s">
        <v>3130</v>
      </c>
      <c r="J354" s="17" t="s">
        <v>3131</v>
      </c>
      <c r="K354" s="17" t="str">
        <f t="shared" si="3"/>
        <v>H.R. INTI RAUL ASPRILLA REYES</v>
      </c>
      <c r="L354" s="17"/>
      <c r="M354" s="94"/>
    </row>
    <row r="355" spans="1:13" ht="157" thickBot="1" x14ac:dyDescent="0.25">
      <c r="A355" s="16" t="s">
        <v>19</v>
      </c>
      <c r="B355" s="17" t="s">
        <v>20</v>
      </c>
      <c r="C355" s="17" t="s">
        <v>35</v>
      </c>
      <c r="D355" s="41" t="s">
        <v>721</v>
      </c>
      <c r="E355" s="17" t="s">
        <v>3102</v>
      </c>
      <c r="F355" s="17" t="s">
        <v>707</v>
      </c>
      <c r="G355" s="20" t="s">
        <v>3132</v>
      </c>
      <c r="H355" s="20" t="s">
        <v>64</v>
      </c>
      <c r="I355" s="20" t="s">
        <v>3132</v>
      </c>
      <c r="J355" s="17" t="s">
        <v>3133</v>
      </c>
      <c r="K355" s="17" t="str">
        <f t="shared" si="3"/>
        <v>H.R. INTI RAUL ASPRILLA REYES</v>
      </c>
      <c r="L355" s="17"/>
      <c r="M355" s="94"/>
    </row>
    <row r="356" spans="1:13" ht="155" thickBot="1" x14ac:dyDescent="0.25">
      <c r="A356" s="16" t="s">
        <v>19</v>
      </c>
      <c r="B356" s="17" t="s">
        <v>20</v>
      </c>
      <c r="C356" s="17" t="s">
        <v>151</v>
      </c>
      <c r="D356" s="41" t="s">
        <v>722</v>
      </c>
      <c r="E356" s="17" t="s">
        <v>3102</v>
      </c>
      <c r="F356" s="17" t="s">
        <v>707</v>
      </c>
      <c r="G356" s="20" t="s">
        <v>3134</v>
      </c>
      <c r="H356" s="20" t="s">
        <v>64</v>
      </c>
      <c r="I356" s="20" t="s">
        <v>3134</v>
      </c>
      <c r="J356" s="17" t="s">
        <v>3135</v>
      </c>
      <c r="K356" s="17" t="str">
        <f t="shared" si="3"/>
        <v>H.R. INTI RAUL ASPRILLA REYES</v>
      </c>
      <c r="L356" s="17"/>
      <c r="M356" s="94"/>
    </row>
    <row r="357" spans="1:13" ht="118" thickBot="1" x14ac:dyDescent="0.25">
      <c r="A357" s="16" t="s">
        <v>19</v>
      </c>
      <c r="B357" s="17" t="s">
        <v>20</v>
      </c>
      <c r="C357" s="17" t="s">
        <v>151</v>
      </c>
      <c r="D357" s="41" t="s">
        <v>723</v>
      </c>
      <c r="E357" s="17" t="s">
        <v>3102</v>
      </c>
      <c r="F357" s="17" t="s">
        <v>707</v>
      </c>
      <c r="G357" s="20" t="s">
        <v>3136</v>
      </c>
      <c r="H357" s="20" t="s">
        <v>64</v>
      </c>
      <c r="I357" s="20" t="s">
        <v>3136</v>
      </c>
      <c r="J357" s="17" t="s">
        <v>3137</v>
      </c>
      <c r="K357" s="17" t="str">
        <f t="shared" si="3"/>
        <v>H.R. INTI RAUL ASPRILLA REYES</v>
      </c>
      <c r="L357" s="17"/>
      <c r="M357" s="94"/>
    </row>
    <row r="358" spans="1:13" ht="169" thickBot="1" x14ac:dyDescent="0.25">
      <c r="A358" s="16" t="s">
        <v>19</v>
      </c>
      <c r="B358" s="17" t="s">
        <v>20</v>
      </c>
      <c r="C358" s="17" t="s">
        <v>28</v>
      </c>
      <c r="D358" s="41" t="s">
        <v>724</v>
      </c>
      <c r="E358" s="17" t="s">
        <v>3102</v>
      </c>
      <c r="F358" s="17" t="s">
        <v>707</v>
      </c>
      <c r="G358" s="20" t="s">
        <v>3138</v>
      </c>
      <c r="H358" s="20" t="s">
        <v>64</v>
      </c>
      <c r="I358" s="20" t="s">
        <v>3138</v>
      </c>
      <c r="J358" s="17" t="s">
        <v>3139</v>
      </c>
      <c r="K358" s="17" t="str">
        <f t="shared" si="3"/>
        <v>H.R. INTI RAUL ASPRILLA REYES</v>
      </c>
      <c r="L358" s="17"/>
      <c r="M358" s="94"/>
    </row>
    <row r="359" spans="1:13" ht="295" thickBot="1" x14ac:dyDescent="0.25">
      <c r="A359" s="16" t="s">
        <v>19</v>
      </c>
      <c r="B359" s="17" t="s">
        <v>20</v>
      </c>
      <c r="C359" s="17" t="s">
        <v>151</v>
      </c>
      <c r="D359" s="41" t="s">
        <v>725</v>
      </c>
      <c r="E359" s="17" t="s">
        <v>3102</v>
      </c>
      <c r="F359" s="17" t="s">
        <v>707</v>
      </c>
      <c r="G359" s="20" t="s">
        <v>3138</v>
      </c>
      <c r="H359" s="20" t="s">
        <v>64</v>
      </c>
      <c r="I359" s="20" t="s">
        <v>3138</v>
      </c>
      <c r="J359" s="17" t="s">
        <v>3140</v>
      </c>
      <c r="K359" s="17" t="str">
        <f t="shared" si="3"/>
        <v>H.R. INTI RAUL ASPRILLA REYES</v>
      </c>
      <c r="L359" s="17"/>
      <c r="M359" s="94"/>
    </row>
    <row r="360" spans="1:13" ht="118" thickBot="1" x14ac:dyDescent="0.25">
      <c r="A360" s="16" t="s">
        <v>19</v>
      </c>
      <c r="B360" s="17" t="s">
        <v>20</v>
      </c>
      <c r="C360" s="17" t="s">
        <v>151</v>
      </c>
      <c r="D360" s="41" t="s">
        <v>726</v>
      </c>
      <c r="E360" s="17" t="s">
        <v>3102</v>
      </c>
      <c r="F360" s="17" t="s">
        <v>707</v>
      </c>
      <c r="G360" s="20" t="s">
        <v>3141</v>
      </c>
      <c r="H360" s="20" t="s">
        <v>64</v>
      </c>
      <c r="I360" s="20" t="s">
        <v>3141</v>
      </c>
      <c r="J360" s="17" t="s">
        <v>3142</v>
      </c>
      <c r="K360" s="17" t="str">
        <f t="shared" si="3"/>
        <v>H.R. INTI RAUL ASPRILLA REYES</v>
      </c>
      <c r="L360" s="17"/>
      <c r="M360" s="94"/>
    </row>
    <row r="361" spans="1:13" ht="157" thickBot="1" x14ac:dyDescent="0.25">
      <c r="A361" s="16" t="s">
        <v>19</v>
      </c>
      <c r="B361" s="17" t="s">
        <v>20</v>
      </c>
      <c r="C361" s="17" t="s">
        <v>151</v>
      </c>
      <c r="D361" s="41" t="s">
        <v>728</v>
      </c>
      <c r="E361" s="17" t="s">
        <v>3102</v>
      </c>
      <c r="F361" s="17" t="s">
        <v>707</v>
      </c>
      <c r="G361" s="20" t="s">
        <v>3143</v>
      </c>
      <c r="H361" s="20" t="s">
        <v>64</v>
      </c>
      <c r="I361" s="20" t="s">
        <v>3144</v>
      </c>
      <c r="J361" s="17" t="s">
        <v>3145</v>
      </c>
      <c r="K361" s="17" t="str">
        <f t="shared" si="3"/>
        <v>H.R. INTI RAUL ASPRILLA REYES</v>
      </c>
      <c r="L361" s="17"/>
      <c r="M361" s="94"/>
    </row>
    <row r="362" spans="1:13" ht="267" thickBot="1" x14ac:dyDescent="0.25">
      <c r="A362" s="16" t="s">
        <v>19</v>
      </c>
      <c r="B362" s="17" t="s">
        <v>20</v>
      </c>
      <c r="C362" s="17" t="s">
        <v>151</v>
      </c>
      <c r="D362" s="41" t="s">
        <v>729</v>
      </c>
      <c r="E362" s="17" t="s">
        <v>3102</v>
      </c>
      <c r="F362" s="17" t="s">
        <v>707</v>
      </c>
      <c r="G362" s="20" t="s">
        <v>3146</v>
      </c>
      <c r="H362" s="20" t="s">
        <v>64</v>
      </c>
      <c r="I362" s="20" t="s">
        <v>3147</v>
      </c>
      <c r="J362" s="17" t="s">
        <v>3148</v>
      </c>
      <c r="K362" s="17" t="str">
        <f t="shared" si="3"/>
        <v>H.R. INTI RAUL ASPRILLA REYES</v>
      </c>
      <c r="L362" s="17"/>
      <c r="M362" s="94"/>
    </row>
    <row r="363" spans="1:13" ht="118" thickBot="1" x14ac:dyDescent="0.25">
      <c r="A363" s="16" t="s">
        <v>19</v>
      </c>
      <c r="B363" s="17" t="s">
        <v>20</v>
      </c>
      <c r="C363" s="17" t="s">
        <v>151</v>
      </c>
      <c r="D363" s="41" t="s">
        <v>730</v>
      </c>
      <c r="E363" s="17" t="s">
        <v>3102</v>
      </c>
      <c r="F363" s="17" t="s">
        <v>707</v>
      </c>
      <c r="G363" s="20" t="s">
        <v>3149</v>
      </c>
      <c r="H363" s="20" t="s">
        <v>64</v>
      </c>
      <c r="I363" s="20" t="s">
        <v>3149</v>
      </c>
      <c r="J363" s="17" t="s">
        <v>3150</v>
      </c>
      <c r="K363" s="17" t="str">
        <f t="shared" si="3"/>
        <v>H.R. INTI RAUL ASPRILLA REYES</v>
      </c>
      <c r="L363" s="17"/>
      <c r="M363" s="94"/>
    </row>
    <row r="364" spans="1:13" ht="157" thickBot="1" x14ac:dyDescent="0.25">
      <c r="A364" s="16" t="s">
        <v>19</v>
      </c>
      <c r="B364" s="17" t="s">
        <v>20</v>
      </c>
      <c r="C364" s="17" t="s">
        <v>151</v>
      </c>
      <c r="D364" s="41" t="s">
        <v>732</v>
      </c>
      <c r="E364" s="17" t="s">
        <v>3102</v>
      </c>
      <c r="F364" s="17" t="s">
        <v>707</v>
      </c>
      <c r="G364" s="20" t="s">
        <v>3151</v>
      </c>
      <c r="H364" s="20" t="s">
        <v>64</v>
      </c>
      <c r="I364" s="20" t="s">
        <v>3151</v>
      </c>
      <c r="J364" s="17" t="s">
        <v>3152</v>
      </c>
      <c r="K364" s="17" t="str">
        <f t="shared" si="3"/>
        <v>H.R. INTI RAUL ASPRILLA REYES</v>
      </c>
      <c r="L364" s="17"/>
      <c r="M364" s="94"/>
    </row>
    <row r="365" spans="1:13" ht="248" thickBot="1" x14ac:dyDescent="0.25">
      <c r="A365" s="16" t="s">
        <v>19</v>
      </c>
      <c r="B365" s="17" t="s">
        <v>20</v>
      </c>
      <c r="C365" s="17" t="s">
        <v>151</v>
      </c>
      <c r="D365" s="41" t="s">
        <v>733</v>
      </c>
      <c r="E365" s="17" t="s">
        <v>3102</v>
      </c>
      <c r="F365" s="17" t="s">
        <v>707</v>
      </c>
      <c r="G365" s="20" t="s">
        <v>3153</v>
      </c>
      <c r="H365" s="20" t="s">
        <v>64</v>
      </c>
      <c r="I365" s="20" t="s">
        <v>3154</v>
      </c>
      <c r="J365" s="17" t="s">
        <v>3155</v>
      </c>
      <c r="K365" s="17" t="str">
        <f t="shared" si="3"/>
        <v>H.R. INTI RAUL ASPRILLA REYES</v>
      </c>
      <c r="L365" s="17"/>
      <c r="M365" s="94"/>
    </row>
    <row r="366" spans="1:13" ht="197" thickBot="1" x14ac:dyDescent="0.25">
      <c r="A366" s="16" t="s">
        <v>19</v>
      </c>
      <c r="B366" s="17" t="s">
        <v>20</v>
      </c>
      <c r="C366" s="17" t="s">
        <v>151</v>
      </c>
      <c r="D366" s="41" t="s">
        <v>735</v>
      </c>
      <c r="E366" s="17" t="s">
        <v>3102</v>
      </c>
      <c r="F366" s="17" t="s">
        <v>707</v>
      </c>
      <c r="G366" s="20" t="s">
        <v>3156</v>
      </c>
      <c r="H366" s="20" t="s">
        <v>64</v>
      </c>
      <c r="I366" s="20" t="s">
        <v>3156</v>
      </c>
      <c r="J366" s="17" t="s">
        <v>3157</v>
      </c>
      <c r="K366" s="17" t="str">
        <f t="shared" si="3"/>
        <v>H.R. INTI RAUL ASPRILLA REYES</v>
      </c>
      <c r="L366" s="17"/>
      <c r="M366" s="94"/>
    </row>
    <row r="367" spans="1:13" ht="131" thickBot="1" x14ac:dyDescent="0.25">
      <c r="A367" s="16" t="s">
        <v>19</v>
      </c>
      <c r="B367" s="17" t="s">
        <v>20</v>
      </c>
      <c r="C367" s="17" t="s">
        <v>135</v>
      </c>
      <c r="D367" s="41" t="s">
        <v>736</v>
      </c>
      <c r="E367" s="17" t="s">
        <v>3102</v>
      </c>
      <c r="F367" s="17" t="s">
        <v>707</v>
      </c>
      <c r="G367" s="20" t="s">
        <v>3158</v>
      </c>
      <c r="H367" s="20" t="s">
        <v>64</v>
      </c>
      <c r="I367" s="20" t="s">
        <v>3158</v>
      </c>
      <c r="J367" s="17" t="s">
        <v>3159</v>
      </c>
      <c r="K367" s="17" t="str">
        <f t="shared" si="3"/>
        <v>H.R. INTI RAUL ASPRILLA REYES</v>
      </c>
      <c r="L367" s="17"/>
      <c r="M367" s="94"/>
    </row>
    <row r="368" spans="1:13" ht="131" thickBot="1" x14ac:dyDescent="0.25">
      <c r="A368" s="16" t="s">
        <v>19</v>
      </c>
      <c r="B368" s="17" t="s">
        <v>20</v>
      </c>
      <c r="C368" s="17" t="s">
        <v>151</v>
      </c>
      <c r="D368" s="41" t="s">
        <v>737</v>
      </c>
      <c r="E368" s="17" t="s">
        <v>3102</v>
      </c>
      <c r="F368" s="17" t="s">
        <v>707</v>
      </c>
      <c r="G368" s="20" t="s">
        <v>3160</v>
      </c>
      <c r="H368" s="20" t="s">
        <v>64</v>
      </c>
      <c r="I368" s="20" t="s">
        <v>3160</v>
      </c>
      <c r="J368" s="17" t="s">
        <v>3161</v>
      </c>
      <c r="K368" s="17" t="str">
        <f t="shared" ref="K368:K431" si="4">F368</f>
        <v>H.R. INTI RAUL ASPRILLA REYES</v>
      </c>
      <c r="L368" s="17"/>
      <c r="M368" s="94"/>
    </row>
    <row r="369" spans="1:13" ht="409.6" thickBot="1" x14ac:dyDescent="0.25">
      <c r="A369" s="16" t="s">
        <v>19</v>
      </c>
      <c r="B369" s="17" t="s">
        <v>20</v>
      </c>
      <c r="C369" s="17" t="s">
        <v>132</v>
      </c>
      <c r="D369" s="41" t="s">
        <v>738</v>
      </c>
      <c r="E369" s="17" t="s">
        <v>3162</v>
      </c>
      <c r="F369" s="17" t="s">
        <v>739</v>
      </c>
      <c r="G369" s="96" t="s">
        <v>156</v>
      </c>
      <c r="H369" s="20" t="s">
        <v>64</v>
      </c>
      <c r="I369" s="96" t="s">
        <v>156</v>
      </c>
      <c r="J369" s="17" t="s">
        <v>3163</v>
      </c>
      <c r="K369" s="17" t="str">
        <f t="shared" si="4"/>
        <v>H.R KARINA ESTEFANIA ROJANO PALACIO DEPARTAMENTO DEL ATLÁNTICO.</v>
      </c>
      <c r="L369" s="17" t="s">
        <v>3164</v>
      </c>
      <c r="M369" s="94"/>
    </row>
    <row r="370" spans="1:13" ht="409.6" thickBot="1" x14ac:dyDescent="0.25">
      <c r="A370" s="16" t="s">
        <v>19</v>
      </c>
      <c r="B370" s="17" t="s">
        <v>20</v>
      </c>
      <c r="C370" s="17" t="s">
        <v>146</v>
      </c>
      <c r="D370" s="41" t="s">
        <v>740</v>
      </c>
      <c r="E370" s="17" t="s">
        <v>3162</v>
      </c>
      <c r="F370" s="17" t="s">
        <v>741</v>
      </c>
      <c r="G370" s="96" t="s">
        <v>742</v>
      </c>
      <c r="H370" s="20" t="s">
        <v>64</v>
      </c>
      <c r="I370" s="96" t="s">
        <v>742</v>
      </c>
      <c r="J370" s="17" t="s">
        <v>3165</v>
      </c>
      <c r="K370" s="17" t="str">
        <f t="shared" si="4"/>
        <v>H.R KARINA ESTEFANIA ROJANO</v>
      </c>
      <c r="L370" s="17" t="s">
        <v>3166</v>
      </c>
      <c r="M370" s="94"/>
    </row>
    <row r="371" spans="1:13" ht="409.6" thickBot="1" x14ac:dyDescent="0.25">
      <c r="A371" s="16" t="s">
        <v>19</v>
      </c>
      <c r="B371" s="17" t="s">
        <v>20</v>
      </c>
      <c r="C371" s="17" t="s">
        <v>42</v>
      </c>
      <c r="D371" s="41" t="s">
        <v>743</v>
      </c>
      <c r="E371" s="17" t="s">
        <v>3162</v>
      </c>
      <c r="F371" s="17" t="s">
        <v>741</v>
      </c>
      <c r="G371" s="96" t="s">
        <v>744</v>
      </c>
      <c r="H371" s="20" t="s">
        <v>745</v>
      </c>
      <c r="I371" s="96" t="s">
        <v>744</v>
      </c>
      <c r="J371" s="17" t="s">
        <v>3165</v>
      </c>
      <c r="K371" s="17" t="str">
        <f t="shared" si="4"/>
        <v>H.R KARINA ESTEFANIA ROJANO</v>
      </c>
      <c r="L371" s="17" t="s">
        <v>746</v>
      </c>
      <c r="M371" s="94"/>
    </row>
    <row r="372" spans="1:13" ht="409.6" thickBot="1" x14ac:dyDescent="0.25">
      <c r="A372" s="16" t="s">
        <v>19</v>
      </c>
      <c r="B372" s="17" t="s">
        <v>20</v>
      </c>
      <c r="C372" s="17" t="s">
        <v>132</v>
      </c>
      <c r="D372" s="41" t="s">
        <v>747</v>
      </c>
      <c r="E372" s="17" t="s">
        <v>3162</v>
      </c>
      <c r="F372" s="17" t="s">
        <v>741</v>
      </c>
      <c r="G372" s="96" t="s">
        <v>748</v>
      </c>
      <c r="H372" s="20" t="s">
        <v>26</v>
      </c>
      <c r="I372" s="96" t="s">
        <v>748</v>
      </c>
      <c r="J372" s="17" t="s">
        <v>3165</v>
      </c>
      <c r="K372" s="17" t="str">
        <f t="shared" si="4"/>
        <v>H.R KARINA ESTEFANIA ROJANO</v>
      </c>
      <c r="L372" s="17" t="s">
        <v>3167</v>
      </c>
      <c r="M372" s="94"/>
    </row>
    <row r="373" spans="1:13" ht="211" thickBot="1" x14ac:dyDescent="0.25">
      <c r="A373" s="16" t="s">
        <v>19</v>
      </c>
      <c r="B373" s="17" t="s">
        <v>20</v>
      </c>
      <c r="C373" s="17" t="s">
        <v>82</v>
      </c>
      <c r="D373" s="41" t="s">
        <v>749</v>
      </c>
      <c r="E373" s="17" t="s">
        <v>23</v>
      </c>
      <c r="F373" s="17" t="s">
        <v>750</v>
      </c>
      <c r="G373" s="20" t="s">
        <v>751</v>
      </c>
      <c r="H373" s="20" t="s">
        <v>26</v>
      </c>
      <c r="I373" s="20" t="s">
        <v>25</v>
      </c>
      <c r="J373" s="17" t="s">
        <v>752</v>
      </c>
      <c r="K373" s="17" t="str">
        <f t="shared" si="4"/>
        <v>H.R. MARTHA VILLALBA</v>
      </c>
      <c r="L373" s="17" t="s">
        <v>753</v>
      </c>
      <c r="M373" s="94"/>
    </row>
    <row r="374" spans="1:13" ht="197" thickBot="1" x14ac:dyDescent="0.25">
      <c r="A374" s="16" t="s">
        <v>19</v>
      </c>
      <c r="B374" s="17" t="s">
        <v>20</v>
      </c>
      <c r="C374" s="17" t="s">
        <v>82</v>
      </c>
      <c r="D374" s="41" t="s">
        <v>754</v>
      </c>
      <c r="E374" s="17" t="s">
        <v>23</v>
      </c>
      <c r="F374" s="17" t="s">
        <v>750</v>
      </c>
      <c r="G374" s="20" t="s">
        <v>751</v>
      </c>
      <c r="H374" s="20" t="s">
        <v>26</v>
      </c>
      <c r="I374" s="20" t="s">
        <v>751</v>
      </c>
      <c r="J374" s="17" t="s">
        <v>755</v>
      </c>
      <c r="K374" s="17" t="str">
        <f t="shared" si="4"/>
        <v>H.R. MARTHA VILLALBA</v>
      </c>
      <c r="L374" s="17" t="s">
        <v>756</v>
      </c>
      <c r="M374" s="94"/>
    </row>
    <row r="375" spans="1:13" ht="183" thickBot="1" x14ac:dyDescent="0.25">
      <c r="A375" s="16" t="s">
        <v>19</v>
      </c>
      <c r="B375" s="17" t="s">
        <v>20</v>
      </c>
      <c r="C375" s="17" t="s">
        <v>28</v>
      </c>
      <c r="D375" s="41" t="s">
        <v>757</v>
      </c>
      <c r="E375" s="17" t="s">
        <v>30</v>
      </c>
      <c r="F375" s="17" t="s">
        <v>750</v>
      </c>
      <c r="G375" s="20" t="s">
        <v>758</v>
      </c>
      <c r="H375" s="20" t="s">
        <v>26</v>
      </c>
      <c r="I375" s="20" t="s">
        <v>758</v>
      </c>
      <c r="J375" s="17" t="s">
        <v>759</v>
      </c>
      <c r="K375" s="17" t="str">
        <f t="shared" si="4"/>
        <v>H.R. MARTHA VILLALBA</v>
      </c>
      <c r="L375" s="17" t="s">
        <v>760</v>
      </c>
      <c r="M375" s="94"/>
    </row>
    <row r="376" spans="1:13" ht="379" thickBot="1" x14ac:dyDescent="0.25">
      <c r="A376" s="16" t="s">
        <v>19</v>
      </c>
      <c r="B376" s="17" t="s">
        <v>20</v>
      </c>
      <c r="C376" s="17" t="s">
        <v>42</v>
      </c>
      <c r="D376" s="41" t="s">
        <v>43</v>
      </c>
      <c r="E376" s="17" t="s">
        <v>37</v>
      </c>
      <c r="F376" s="17" t="s">
        <v>750</v>
      </c>
      <c r="G376" s="20" t="s">
        <v>761</v>
      </c>
      <c r="H376" s="20" t="s">
        <v>26</v>
      </c>
      <c r="I376" s="20" t="s">
        <v>761</v>
      </c>
      <c r="J376" s="17" t="s">
        <v>762</v>
      </c>
      <c r="K376" s="17" t="str">
        <f t="shared" si="4"/>
        <v>H.R. MARTHA VILLALBA</v>
      </c>
      <c r="L376" s="17" t="s">
        <v>763</v>
      </c>
      <c r="M376" s="94"/>
    </row>
    <row r="377" spans="1:13" ht="409.6" thickBot="1" x14ac:dyDescent="0.25">
      <c r="A377" s="16" t="s">
        <v>19</v>
      </c>
      <c r="B377" s="17" t="s">
        <v>20</v>
      </c>
      <c r="C377" s="17" t="s">
        <v>132</v>
      </c>
      <c r="D377" s="41" t="s">
        <v>764</v>
      </c>
      <c r="E377" s="17" t="s">
        <v>23</v>
      </c>
      <c r="F377" s="17" t="s">
        <v>750</v>
      </c>
      <c r="G377" s="20" t="s">
        <v>765</v>
      </c>
      <c r="H377" s="20" t="s">
        <v>26</v>
      </c>
      <c r="I377" s="20" t="s">
        <v>766</v>
      </c>
      <c r="J377" s="17" t="s">
        <v>767</v>
      </c>
      <c r="K377" s="17" t="str">
        <f t="shared" si="4"/>
        <v>H.R. MARTHA VILLALBA</v>
      </c>
      <c r="L377" s="17" t="s">
        <v>768</v>
      </c>
      <c r="M377" s="94"/>
    </row>
    <row r="378" spans="1:13" ht="393" thickBot="1" x14ac:dyDescent="0.25">
      <c r="A378" s="16" t="s">
        <v>19</v>
      </c>
      <c r="B378" s="17" t="s">
        <v>20</v>
      </c>
      <c r="C378" s="17" t="s">
        <v>54</v>
      </c>
      <c r="D378" s="41" t="s">
        <v>769</v>
      </c>
      <c r="E378" s="17" t="s">
        <v>23</v>
      </c>
      <c r="F378" s="17" t="s">
        <v>750</v>
      </c>
      <c r="G378" s="20" t="s">
        <v>770</v>
      </c>
      <c r="H378" s="20" t="s">
        <v>26</v>
      </c>
      <c r="I378" s="20" t="s">
        <v>770</v>
      </c>
      <c r="J378" s="17" t="s">
        <v>771</v>
      </c>
      <c r="K378" s="17" t="str">
        <f t="shared" si="4"/>
        <v>H.R. MARTHA VILLALBA</v>
      </c>
      <c r="L378" s="17" t="s">
        <v>772</v>
      </c>
      <c r="M378" s="94"/>
    </row>
    <row r="379" spans="1:13" ht="409.6" thickBot="1" x14ac:dyDescent="0.25">
      <c r="A379" s="16" t="s">
        <v>19</v>
      </c>
      <c r="B379" s="17" t="s">
        <v>20</v>
      </c>
      <c r="C379" s="17" t="s">
        <v>54</v>
      </c>
      <c r="D379" s="41" t="s">
        <v>773</v>
      </c>
      <c r="E379" s="17" t="s">
        <v>23</v>
      </c>
      <c r="F379" s="17" t="s">
        <v>750</v>
      </c>
      <c r="G379" s="20" t="s">
        <v>770</v>
      </c>
      <c r="H379" s="20" t="s">
        <v>26</v>
      </c>
      <c r="I379" s="20" t="s">
        <v>770</v>
      </c>
      <c r="J379" s="17" t="s">
        <v>774</v>
      </c>
      <c r="K379" s="17" t="str">
        <f t="shared" si="4"/>
        <v>H.R. MARTHA VILLALBA</v>
      </c>
      <c r="L379" s="17" t="s">
        <v>775</v>
      </c>
      <c r="M379" s="94"/>
    </row>
    <row r="380" spans="1:13" ht="409.6" thickBot="1" x14ac:dyDescent="0.25">
      <c r="A380" s="16" t="s">
        <v>19</v>
      </c>
      <c r="B380" s="17" t="s">
        <v>20</v>
      </c>
      <c r="C380" s="17" t="s">
        <v>54</v>
      </c>
      <c r="D380" s="41" t="s">
        <v>3168</v>
      </c>
      <c r="E380" s="17" t="s">
        <v>23</v>
      </c>
      <c r="F380" s="17" t="s">
        <v>750</v>
      </c>
      <c r="G380" s="20" t="s">
        <v>770</v>
      </c>
      <c r="H380" s="20" t="s">
        <v>26</v>
      </c>
      <c r="I380" s="20" t="s">
        <v>770</v>
      </c>
      <c r="J380" s="17" t="s">
        <v>776</v>
      </c>
      <c r="K380" s="17" t="str">
        <f t="shared" si="4"/>
        <v>H.R. MARTHA VILLALBA</v>
      </c>
      <c r="L380" s="17" t="s">
        <v>775</v>
      </c>
      <c r="M380" s="94"/>
    </row>
    <row r="381" spans="1:13" ht="409.6" thickBot="1" x14ac:dyDescent="0.25">
      <c r="A381" s="16" t="s">
        <v>19</v>
      </c>
      <c r="B381" s="17" t="s">
        <v>20</v>
      </c>
      <c r="C381" s="17" t="s">
        <v>54</v>
      </c>
      <c r="D381" s="41" t="s">
        <v>3169</v>
      </c>
      <c r="E381" s="17" t="s">
        <v>23</v>
      </c>
      <c r="F381" s="17" t="s">
        <v>750</v>
      </c>
      <c r="G381" s="20" t="s">
        <v>770</v>
      </c>
      <c r="H381" s="20" t="s">
        <v>26</v>
      </c>
      <c r="I381" s="20" t="s">
        <v>770</v>
      </c>
      <c r="J381" s="17" t="s">
        <v>777</v>
      </c>
      <c r="K381" s="17" t="str">
        <f t="shared" si="4"/>
        <v>H.R. MARTHA VILLALBA</v>
      </c>
      <c r="L381" s="17" t="s">
        <v>775</v>
      </c>
      <c r="M381" s="94"/>
    </row>
    <row r="382" spans="1:13" ht="409.6" thickBot="1" x14ac:dyDescent="0.25">
      <c r="A382" s="16" t="s">
        <v>19</v>
      </c>
      <c r="B382" s="17" t="s">
        <v>20</v>
      </c>
      <c r="C382" s="17" t="s">
        <v>54</v>
      </c>
      <c r="D382" s="41" t="s">
        <v>778</v>
      </c>
      <c r="E382" s="17" t="s">
        <v>23</v>
      </c>
      <c r="F382" s="17" t="s">
        <v>750</v>
      </c>
      <c r="G382" s="20" t="s">
        <v>770</v>
      </c>
      <c r="H382" s="20" t="s">
        <v>26</v>
      </c>
      <c r="I382" s="20" t="s">
        <v>770</v>
      </c>
      <c r="J382" s="17" t="s">
        <v>779</v>
      </c>
      <c r="K382" s="17" t="str">
        <f t="shared" si="4"/>
        <v>H.R. MARTHA VILLALBA</v>
      </c>
      <c r="L382" s="17" t="s">
        <v>775</v>
      </c>
      <c r="M382" s="94"/>
    </row>
    <row r="383" spans="1:13" ht="409.6" thickBot="1" x14ac:dyDescent="0.25">
      <c r="A383" s="16" t="s">
        <v>19</v>
      </c>
      <c r="B383" s="17" t="s">
        <v>20</v>
      </c>
      <c r="C383" s="17" t="s">
        <v>54</v>
      </c>
      <c r="D383" s="41" t="s">
        <v>780</v>
      </c>
      <c r="E383" s="17" t="s">
        <v>23</v>
      </c>
      <c r="F383" s="17" t="s">
        <v>750</v>
      </c>
      <c r="G383" s="20" t="s">
        <v>770</v>
      </c>
      <c r="H383" s="20" t="s">
        <v>26</v>
      </c>
      <c r="I383" s="20" t="s">
        <v>770</v>
      </c>
      <c r="J383" s="17" t="s">
        <v>781</v>
      </c>
      <c r="K383" s="17" t="str">
        <f t="shared" si="4"/>
        <v>H.R. MARTHA VILLALBA</v>
      </c>
      <c r="L383" s="17" t="s">
        <v>775</v>
      </c>
      <c r="M383" s="94"/>
    </row>
    <row r="384" spans="1:13" ht="409.6" thickBot="1" x14ac:dyDescent="0.25">
      <c r="A384" s="16" t="s">
        <v>19</v>
      </c>
      <c r="B384" s="17" t="s">
        <v>20</v>
      </c>
      <c r="C384" s="17" t="s">
        <v>54</v>
      </c>
      <c r="D384" s="41" t="s">
        <v>782</v>
      </c>
      <c r="E384" s="17" t="s">
        <v>23</v>
      </c>
      <c r="F384" s="17" t="s">
        <v>750</v>
      </c>
      <c r="G384" s="20" t="s">
        <v>770</v>
      </c>
      <c r="H384" s="20" t="s">
        <v>26</v>
      </c>
      <c r="I384" s="20" t="s">
        <v>770</v>
      </c>
      <c r="J384" s="17" t="s">
        <v>783</v>
      </c>
      <c r="K384" s="17" t="str">
        <f t="shared" si="4"/>
        <v>H.R. MARTHA VILLALBA</v>
      </c>
      <c r="L384" s="17" t="s">
        <v>775</v>
      </c>
      <c r="M384" s="94"/>
    </row>
    <row r="385" spans="1:13" ht="409.6" thickBot="1" x14ac:dyDescent="0.25">
      <c r="A385" s="16" t="s">
        <v>19</v>
      </c>
      <c r="B385" s="17" t="s">
        <v>20</v>
      </c>
      <c r="C385" s="17" t="s">
        <v>54</v>
      </c>
      <c r="D385" s="41" t="s">
        <v>784</v>
      </c>
      <c r="E385" s="17" t="s">
        <v>23</v>
      </c>
      <c r="F385" s="17" t="s">
        <v>750</v>
      </c>
      <c r="G385" s="20" t="s">
        <v>770</v>
      </c>
      <c r="H385" s="20" t="s">
        <v>26</v>
      </c>
      <c r="I385" s="20" t="s">
        <v>770</v>
      </c>
      <c r="J385" s="17" t="s">
        <v>781</v>
      </c>
      <c r="K385" s="17" t="str">
        <f t="shared" si="4"/>
        <v>H.R. MARTHA VILLALBA</v>
      </c>
      <c r="L385" s="17" t="s">
        <v>775</v>
      </c>
      <c r="M385" s="94" t="s">
        <v>785</v>
      </c>
    </row>
    <row r="386" spans="1:13" ht="409.6" thickBot="1" x14ac:dyDescent="0.25">
      <c r="A386" s="16" t="s">
        <v>19</v>
      </c>
      <c r="B386" s="17" t="s">
        <v>20</v>
      </c>
      <c r="C386" s="17" t="s">
        <v>54</v>
      </c>
      <c r="D386" s="41" t="s">
        <v>786</v>
      </c>
      <c r="E386" s="17" t="s">
        <v>23</v>
      </c>
      <c r="F386" s="17" t="s">
        <v>750</v>
      </c>
      <c r="G386" s="20" t="s">
        <v>787</v>
      </c>
      <c r="H386" s="20" t="s">
        <v>26</v>
      </c>
      <c r="I386" s="20" t="s">
        <v>788</v>
      </c>
      <c r="J386" s="17" t="s">
        <v>789</v>
      </c>
      <c r="K386" s="17" t="str">
        <f t="shared" si="4"/>
        <v>H.R. MARTHA VILLALBA</v>
      </c>
      <c r="L386" s="17" t="s">
        <v>775</v>
      </c>
      <c r="M386" s="94"/>
    </row>
    <row r="387" spans="1:13" ht="379" thickBot="1" x14ac:dyDescent="0.25">
      <c r="A387" s="16" t="s">
        <v>19</v>
      </c>
      <c r="B387" s="17" t="s">
        <v>20</v>
      </c>
      <c r="C387" s="17" t="s">
        <v>35</v>
      </c>
      <c r="D387" s="41" t="s">
        <v>790</v>
      </c>
      <c r="E387" s="17" t="s">
        <v>23</v>
      </c>
      <c r="F387" s="17" t="s">
        <v>750</v>
      </c>
      <c r="G387" s="20" t="s">
        <v>130</v>
      </c>
      <c r="H387" s="20" t="s">
        <v>26</v>
      </c>
      <c r="I387" s="20" t="s">
        <v>130</v>
      </c>
      <c r="J387" s="17" t="s">
        <v>791</v>
      </c>
      <c r="K387" s="17" t="str">
        <f t="shared" si="4"/>
        <v>H.R. MARTHA VILLALBA</v>
      </c>
      <c r="L387" s="17"/>
      <c r="M387" s="94"/>
    </row>
    <row r="388" spans="1:13" ht="393" thickBot="1" x14ac:dyDescent="0.25">
      <c r="A388" s="16" t="s">
        <v>19</v>
      </c>
      <c r="B388" s="17" t="s">
        <v>20</v>
      </c>
      <c r="C388" s="17" t="s">
        <v>28</v>
      </c>
      <c r="D388" s="41" t="s">
        <v>792</v>
      </c>
      <c r="E388" s="17" t="s">
        <v>793</v>
      </c>
      <c r="F388" s="17" t="s">
        <v>794</v>
      </c>
      <c r="G388" s="20" t="s">
        <v>785</v>
      </c>
      <c r="H388" s="20" t="s">
        <v>785</v>
      </c>
      <c r="I388" s="20" t="s">
        <v>795</v>
      </c>
      <c r="J388" s="17" t="s">
        <v>796</v>
      </c>
      <c r="K388" s="17" t="str">
        <f t="shared" si="4"/>
        <v>H.R. KATHERINE MIRANDA</v>
      </c>
      <c r="L388" s="17" t="s">
        <v>797</v>
      </c>
      <c r="M388" s="94"/>
    </row>
    <row r="389" spans="1:13" ht="295" thickBot="1" x14ac:dyDescent="0.25">
      <c r="A389" s="16" t="s">
        <v>19</v>
      </c>
      <c r="B389" s="17" t="s">
        <v>20</v>
      </c>
      <c r="C389" s="17" t="s">
        <v>134</v>
      </c>
      <c r="D389" s="41" t="s">
        <v>798</v>
      </c>
      <c r="E389" s="17" t="s">
        <v>799</v>
      </c>
      <c r="F389" s="17" t="s">
        <v>800</v>
      </c>
      <c r="G389" s="20" t="s">
        <v>204</v>
      </c>
      <c r="H389" s="20" t="s">
        <v>204</v>
      </c>
      <c r="I389" s="20" t="s">
        <v>204</v>
      </c>
      <c r="J389" s="17" t="s">
        <v>801</v>
      </c>
      <c r="K389" s="17" t="str">
        <f t="shared" si="4"/>
        <v>H.R. JEZMI BARRAZA</v>
      </c>
      <c r="L389" s="17" t="s">
        <v>802</v>
      </c>
      <c r="M389" s="94"/>
    </row>
    <row r="390" spans="1:13" ht="141" thickBot="1" x14ac:dyDescent="0.25">
      <c r="A390" s="16" t="s">
        <v>19</v>
      </c>
      <c r="B390" s="17" t="s">
        <v>20</v>
      </c>
      <c r="C390" s="17" t="s">
        <v>134</v>
      </c>
      <c r="D390" s="41" t="s">
        <v>803</v>
      </c>
      <c r="E390" s="17" t="s">
        <v>804</v>
      </c>
      <c r="F390" s="17" t="s">
        <v>800</v>
      </c>
      <c r="G390" s="20" t="s">
        <v>157</v>
      </c>
      <c r="H390" s="20" t="s">
        <v>157</v>
      </c>
      <c r="I390" s="20" t="s">
        <v>157</v>
      </c>
      <c r="J390" s="17" t="s">
        <v>801</v>
      </c>
      <c r="K390" s="17" t="str">
        <f t="shared" si="4"/>
        <v>H.R. JEZMI BARRAZA</v>
      </c>
      <c r="L390" s="17" t="s">
        <v>805</v>
      </c>
      <c r="M390" s="94"/>
    </row>
    <row r="391" spans="1:13" ht="225" thickBot="1" x14ac:dyDescent="0.25">
      <c r="A391" s="16" t="s">
        <v>19</v>
      </c>
      <c r="B391" s="17" t="s">
        <v>20</v>
      </c>
      <c r="C391" s="17" t="s">
        <v>35</v>
      </c>
      <c r="D391" s="41" t="s">
        <v>806</v>
      </c>
      <c r="E391" s="17" t="s">
        <v>807</v>
      </c>
      <c r="F391" s="17" t="s">
        <v>800</v>
      </c>
      <c r="G391" s="20" t="s">
        <v>364</v>
      </c>
      <c r="H391" s="20" t="s">
        <v>364</v>
      </c>
      <c r="I391" s="20" t="s">
        <v>364</v>
      </c>
      <c r="J391" s="17" t="s">
        <v>801</v>
      </c>
      <c r="K391" s="17" t="str">
        <f t="shared" si="4"/>
        <v>H.R. JEZMI BARRAZA</v>
      </c>
      <c r="L391" s="17" t="s">
        <v>808</v>
      </c>
      <c r="M391" s="94"/>
    </row>
    <row r="392" spans="1:13" ht="393" thickBot="1" x14ac:dyDescent="0.25">
      <c r="A392" s="16" t="s">
        <v>19</v>
      </c>
      <c r="B392" s="17" t="s">
        <v>20</v>
      </c>
      <c r="C392" s="17" t="s">
        <v>91</v>
      </c>
      <c r="D392" s="41" t="s">
        <v>809</v>
      </c>
      <c r="E392" s="17" t="s">
        <v>807</v>
      </c>
      <c r="F392" s="17" t="s">
        <v>800</v>
      </c>
      <c r="G392" s="20" t="s">
        <v>810</v>
      </c>
      <c r="H392" s="20" t="s">
        <v>810</v>
      </c>
      <c r="I392" s="20" t="s">
        <v>810</v>
      </c>
      <c r="J392" s="17" t="s">
        <v>801</v>
      </c>
      <c r="K392" s="17" t="str">
        <f t="shared" si="4"/>
        <v>H.R. JEZMI BARRAZA</v>
      </c>
      <c r="L392" s="17" t="s">
        <v>811</v>
      </c>
      <c r="M392" s="94"/>
    </row>
    <row r="393" spans="1:13" ht="351" thickBot="1" x14ac:dyDescent="0.25">
      <c r="A393" s="16" t="s">
        <v>19</v>
      </c>
      <c r="B393" s="17" t="s">
        <v>20</v>
      </c>
      <c r="C393" s="17" t="s">
        <v>35</v>
      </c>
      <c r="D393" s="41" t="s">
        <v>812</v>
      </c>
      <c r="E393" s="17" t="s">
        <v>813</v>
      </c>
      <c r="F393" s="17" t="s">
        <v>800</v>
      </c>
      <c r="G393" s="20" t="s">
        <v>814</v>
      </c>
      <c r="H393" s="20" t="s">
        <v>814</v>
      </c>
      <c r="I393" s="20" t="s">
        <v>814</v>
      </c>
      <c r="J393" s="17" t="s">
        <v>801</v>
      </c>
      <c r="K393" s="17" t="str">
        <f t="shared" si="4"/>
        <v>H.R. JEZMI BARRAZA</v>
      </c>
      <c r="L393" s="17" t="s">
        <v>815</v>
      </c>
      <c r="M393" s="94"/>
    </row>
    <row r="394" spans="1:13" ht="409.6" thickBot="1" x14ac:dyDescent="0.25">
      <c r="A394" s="16" t="s">
        <v>19</v>
      </c>
      <c r="B394" s="17" t="s">
        <v>20</v>
      </c>
      <c r="C394" s="17" t="s">
        <v>131</v>
      </c>
      <c r="D394" s="41" t="s">
        <v>816</v>
      </c>
      <c r="E394" s="17" t="s">
        <v>813</v>
      </c>
      <c r="F394" s="17" t="s">
        <v>800</v>
      </c>
      <c r="G394" s="20" t="s">
        <v>814</v>
      </c>
      <c r="H394" s="20" t="s">
        <v>814</v>
      </c>
      <c r="I394" s="20" t="s">
        <v>814</v>
      </c>
      <c r="J394" s="17" t="s">
        <v>801</v>
      </c>
      <c r="K394" s="17" t="str">
        <f t="shared" si="4"/>
        <v>H.R. JEZMI BARRAZA</v>
      </c>
      <c r="L394" s="17" t="s">
        <v>817</v>
      </c>
      <c r="M394" s="94"/>
    </row>
    <row r="395" spans="1:13" ht="253" thickBot="1" x14ac:dyDescent="0.25">
      <c r="A395" s="16" t="s">
        <v>19</v>
      </c>
      <c r="B395" s="17" t="s">
        <v>20</v>
      </c>
      <c r="C395" s="17" t="s">
        <v>91</v>
      </c>
      <c r="D395" s="41" t="s">
        <v>818</v>
      </c>
      <c r="E395" s="17" t="s">
        <v>819</v>
      </c>
      <c r="F395" s="17" t="s">
        <v>800</v>
      </c>
      <c r="G395" s="20" t="s">
        <v>820</v>
      </c>
      <c r="H395" s="20" t="s">
        <v>820</v>
      </c>
      <c r="I395" s="20" t="s">
        <v>820</v>
      </c>
      <c r="J395" s="17" t="s">
        <v>801</v>
      </c>
      <c r="K395" s="17" t="str">
        <f t="shared" si="4"/>
        <v>H.R. JEZMI BARRAZA</v>
      </c>
      <c r="L395" s="17" t="s">
        <v>821</v>
      </c>
      <c r="M395" s="94"/>
    </row>
    <row r="396" spans="1:13" ht="323" thickBot="1" x14ac:dyDescent="0.25">
      <c r="A396" s="16" t="s">
        <v>19</v>
      </c>
      <c r="B396" s="17" t="s">
        <v>20</v>
      </c>
      <c r="C396" s="17" t="s">
        <v>132</v>
      </c>
      <c r="D396" s="41" t="s">
        <v>822</v>
      </c>
      <c r="E396" s="17" t="s">
        <v>813</v>
      </c>
      <c r="F396" s="17" t="s">
        <v>800</v>
      </c>
      <c r="G396" s="20" t="s">
        <v>195</v>
      </c>
      <c r="H396" s="20" t="s">
        <v>195</v>
      </c>
      <c r="I396" s="20" t="s">
        <v>195</v>
      </c>
      <c r="J396" s="17" t="s">
        <v>801</v>
      </c>
      <c r="K396" s="17" t="str">
        <f t="shared" si="4"/>
        <v>H.R. JEZMI BARRAZA</v>
      </c>
      <c r="L396" s="17" t="s">
        <v>823</v>
      </c>
      <c r="M396" s="94"/>
    </row>
    <row r="397" spans="1:13" ht="409.6" thickBot="1" x14ac:dyDescent="0.25">
      <c r="A397" s="16" t="s">
        <v>19</v>
      </c>
      <c r="B397" s="17" t="s">
        <v>20</v>
      </c>
      <c r="C397" s="17" t="s">
        <v>132</v>
      </c>
      <c r="D397" s="41" t="s">
        <v>824</v>
      </c>
      <c r="E397" s="17" t="s">
        <v>825</v>
      </c>
      <c r="F397" s="17" t="s">
        <v>800</v>
      </c>
      <c r="G397" s="20" t="s">
        <v>826</v>
      </c>
      <c r="H397" s="20" t="s">
        <v>826</v>
      </c>
      <c r="I397" s="20" t="s">
        <v>826</v>
      </c>
      <c r="J397" s="17" t="s">
        <v>801</v>
      </c>
      <c r="K397" s="17" t="str">
        <f t="shared" si="4"/>
        <v>H.R. JEZMI BARRAZA</v>
      </c>
      <c r="L397" s="17" t="s">
        <v>827</v>
      </c>
      <c r="M397" s="94"/>
    </row>
    <row r="398" spans="1:13" ht="379" thickBot="1" x14ac:dyDescent="0.25">
      <c r="A398" s="16" t="s">
        <v>19</v>
      </c>
      <c r="B398" s="17" t="s">
        <v>20</v>
      </c>
      <c r="C398" s="17" t="s">
        <v>82</v>
      </c>
      <c r="D398" s="41" t="s">
        <v>828</v>
      </c>
      <c r="E398" s="17" t="s">
        <v>829</v>
      </c>
      <c r="F398" s="17" t="s">
        <v>800</v>
      </c>
      <c r="G398" s="20" t="s">
        <v>830</v>
      </c>
      <c r="H398" s="20" t="s">
        <v>830</v>
      </c>
      <c r="I398" s="20" t="s">
        <v>830</v>
      </c>
      <c r="J398" s="17" t="s">
        <v>801</v>
      </c>
      <c r="K398" s="17" t="str">
        <f t="shared" si="4"/>
        <v>H.R. JEZMI BARRAZA</v>
      </c>
      <c r="L398" s="17" t="s">
        <v>831</v>
      </c>
      <c r="M398" s="94"/>
    </row>
    <row r="399" spans="1:13" ht="337" thickBot="1" x14ac:dyDescent="0.25">
      <c r="A399" s="16" t="s">
        <v>19</v>
      </c>
      <c r="B399" s="17" t="s">
        <v>20</v>
      </c>
      <c r="C399" s="17" t="s">
        <v>146</v>
      </c>
      <c r="D399" s="41" t="s">
        <v>832</v>
      </c>
      <c r="E399" s="17" t="s">
        <v>833</v>
      </c>
      <c r="F399" s="17" t="s">
        <v>800</v>
      </c>
      <c r="G399" s="20" t="s">
        <v>834</v>
      </c>
      <c r="H399" s="20" t="s">
        <v>834</v>
      </c>
      <c r="I399" s="20" t="s">
        <v>834</v>
      </c>
      <c r="J399" s="17" t="s">
        <v>801</v>
      </c>
      <c r="K399" s="17" t="str">
        <f t="shared" si="4"/>
        <v>H.R. JEZMI BARRAZA</v>
      </c>
      <c r="L399" s="17" t="s">
        <v>835</v>
      </c>
      <c r="M399" s="94"/>
    </row>
    <row r="400" spans="1:13" ht="113" thickBot="1" x14ac:dyDescent="0.25">
      <c r="A400" s="16" t="s">
        <v>19</v>
      </c>
      <c r="B400" s="17" t="s">
        <v>20</v>
      </c>
      <c r="C400" s="17" t="s">
        <v>28</v>
      </c>
      <c r="D400" s="41" t="s">
        <v>836</v>
      </c>
      <c r="E400" s="17" t="s">
        <v>30</v>
      </c>
      <c r="F400" s="17" t="s">
        <v>800</v>
      </c>
      <c r="G400" s="20" t="s">
        <v>837</v>
      </c>
      <c r="H400" s="20" t="s">
        <v>837</v>
      </c>
      <c r="I400" s="20" t="s">
        <v>837</v>
      </c>
      <c r="J400" s="17" t="s">
        <v>801</v>
      </c>
      <c r="K400" s="17" t="str">
        <f t="shared" si="4"/>
        <v>H.R. JEZMI BARRAZA</v>
      </c>
      <c r="L400" s="17"/>
      <c r="M400" s="94"/>
    </row>
    <row r="401" spans="1:13" ht="351" thickBot="1" x14ac:dyDescent="0.25">
      <c r="A401" s="16" t="s">
        <v>19</v>
      </c>
      <c r="B401" s="17" t="s">
        <v>20</v>
      </c>
      <c r="C401" s="17" t="s">
        <v>28</v>
      </c>
      <c r="D401" s="41" t="s">
        <v>838</v>
      </c>
      <c r="E401" s="17" t="s">
        <v>30</v>
      </c>
      <c r="F401" s="17" t="s">
        <v>839</v>
      </c>
      <c r="G401" s="20" t="s">
        <v>840</v>
      </c>
      <c r="H401" s="20" t="s">
        <v>26</v>
      </c>
      <c r="I401" s="20" t="s">
        <v>841</v>
      </c>
      <c r="J401" s="17" t="s">
        <v>842</v>
      </c>
      <c r="K401" s="17" t="str">
        <f t="shared" si="4"/>
        <v>H.R. GABRIEL JAIME VALLEJO CHUJFI</v>
      </c>
      <c r="L401" s="17" t="s">
        <v>843</v>
      </c>
      <c r="M401" s="94"/>
    </row>
    <row r="402" spans="1:13" ht="239" thickBot="1" x14ac:dyDescent="0.25">
      <c r="A402" s="16" t="s">
        <v>19</v>
      </c>
      <c r="B402" s="17" t="s">
        <v>20</v>
      </c>
      <c r="C402" s="17" t="s">
        <v>35</v>
      </c>
      <c r="D402" s="41" t="s">
        <v>844</v>
      </c>
      <c r="E402" s="17" t="s">
        <v>845</v>
      </c>
      <c r="F402" s="17" t="s">
        <v>839</v>
      </c>
      <c r="G402" s="20" t="s">
        <v>846</v>
      </c>
      <c r="H402" s="20" t="s">
        <v>26</v>
      </c>
      <c r="I402" s="20" t="s">
        <v>130</v>
      </c>
      <c r="J402" s="17" t="s">
        <v>847</v>
      </c>
      <c r="K402" s="17" t="str">
        <f t="shared" si="4"/>
        <v>H.R. GABRIEL JAIME VALLEJO CHUJFI</v>
      </c>
      <c r="L402" s="17" t="s">
        <v>848</v>
      </c>
      <c r="M402" s="94"/>
    </row>
    <row r="403" spans="1:13" ht="225" thickBot="1" x14ac:dyDescent="0.25">
      <c r="A403" s="16" t="s">
        <v>19</v>
      </c>
      <c r="B403" s="17" t="s">
        <v>20</v>
      </c>
      <c r="C403" s="17" t="s">
        <v>151</v>
      </c>
      <c r="D403" s="41" t="s">
        <v>849</v>
      </c>
      <c r="E403" s="17" t="s">
        <v>37</v>
      </c>
      <c r="F403" s="17" t="s">
        <v>839</v>
      </c>
      <c r="G403" s="20" t="s">
        <v>503</v>
      </c>
      <c r="H403" s="20" t="s">
        <v>26</v>
      </c>
      <c r="I403" s="20" t="s">
        <v>136</v>
      </c>
      <c r="J403" s="17" t="s">
        <v>850</v>
      </c>
      <c r="K403" s="17" t="str">
        <f t="shared" si="4"/>
        <v>H.R. GABRIEL JAIME VALLEJO CHUJFI</v>
      </c>
      <c r="L403" s="17" t="s">
        <v>851</v>
      </c>
      <c r="M403" s="94"/>
    </row>
    <row r="404" spans="1:13" ht="225" thickBot="1" x14ac:dyDescent="0.25">
      <c r="A404" s="16" t="s">
        <v>19</v>
      </c>
      <c r="B404" s="17" t="s">
        <v>20</v>
      </c>
      <c r="C404" s="17" t="s">
        <v>42</v>
      </c>
      <c r="D404" s="41" t="s">
        <v>852</v>
      </c>
      <c r="E404" s="17" t="s">
        <v>23</v>
      </c>
      <c r="F404" s="17" t="s">
        <v>839</v>
      </c>
      <c r="G404" s="20" t="s">
        <v>853</v>
      </c>
      <c r="H404" s="20" t="s">
        <v>26</v>
      </c>
      <c r="I404" s="20" t="s">
        <v>853</v>
      </c>
      <c r="J404" s="17" t="s">
        <v>854</v>
      </c>
      <c r="K404" s="17" t="str">
        <f t="shared" si="4"/>
        <v>H.R. GABRIEL JAIME VALLEJO CHUJFI</v>
      </c>
      <c r="L404" s="17" t="s">
        <v>855</v>
      </c>
      <c r="M404" s="94"/>
    </row>
    <row r="405" spans="1:13" ht="141" thickBot="1" x14ac:dyDescent="0.25">
      <c r="A405" s="16" t="s">
        <v>19</v>
      </c>
      <c r="B405" s="17" t="s">
        <v>20</v>
      </c>
      <c r="C405" s="17" t="s">
        <v>82</v>
      </c>
      <c r="D405" s="41" t="s">
        <v>856</v>
      </c>
      <c r="E405" s="17" t="s">
        <v>23</v>
      </c>
      <c r="F405" s="17" t="s">
        <v>839</v>
      </c>
      <c r="G405" s="20" t="s">
        <v>857</v>
      </c>
      <c r="H405" s="20" t="s">
        <v>26</v>
      </c>
      <c r="I405" s="20" t="s">
        <v>857</v>
      </c>
      <c r="J405" s="17" t="s">
        <v>858</v>
      </c>
      <c r="K405" s="17" t="str">
        <f t="shared" si="4"/>
        <v>H.R. GABRIEL JAIME VALLEJO CHUJFI</v>
      </c>
      <c r="L405" s="17" t="s">
        <v>859</v>
      </c>
      <c r="M405" s="94"/>
    </row>
    <row r="406" spans="1:13" ht="225" thickBot="1" x14ac:dyDescent="0.25">
      <c r="A406" s="16" t="s">
        <v>19</v>
      </c>
      <c r="B406" s="17" t="s">
        <v>20</v>
      </c>
      <c r="C406" s="17" t="s">
        <v>35</v>
      </c>
      <c r="D406" s="41" t="s">
        <v>610</v>
      </c>
      <c r="E406" s="17" t="s">
        <v>860</v>
      </c>
      <c r="F406" s="17" t="s">
        <v>839</v>
      </c>
      <c r="G406" s="20" t="s">
        <v>857</v>
      </c>
      <c r="H406" s="20" t="s">
        <v>26</v>
      </c>
      <c r="I406" s="20" t="s">
        <v>857</v>
      </c>
      <c r="J406" s="17" t="s">
        <v>861</v>
      </c>
      <c r="K406" s="17" t="str">
        <f t="shared" si="4"/>
        <v>H.R. GABRIEL JAIME VALLEJO CHUJFI</v>
      </c>
      <c r="L406" s="17" t="s">
        <v>862</v>
      </c>
      <c r="M406" s="94"/>
    </row>
    <row r="407" spans="1:13" ht="169" thickBot="1" x14ac:dyDescent="0.25">
      <c r="A407" s="16" t="s">
        <v>19</v>
      </c>
      <c r="B407" s="17" t="s">
        <v>20</v>
      </c>
      <c r="C407" s="17" t="s">
        <v>28</v>
      </c>
      <c r="D407" s="41" t="s">
        <v>863</v>
      </c>
      <c r="E407" s="17" t="s">
        <v>23</v>
      </c>
      <c r="F407" s="17" t="s">
        <v>839</v>
      </c>
      <c r="G407" s="20" t="s">
        <v>864</v>
      </c>
      <c r="H407" s="20" t="s">
        <v>26</v>
      </c>
      <c r="I407" s="20" t="s">
        <v>864</v>
      </c>
      <c r="J407" s="17" t="s">
        <v>865</v>
      </c>
      <c r="K407" s="17" t="str">
        <f t="shared" si="4"/>
        <v>H.R. GABRIEL JAIME VALLEJO CHUJFI</v>
      </c>
      <c r="L407" s="17" t="s">
        <v>866</v>
      </c>
      <c r="M407" s="94"/>
    </row>
    <row r="408" spans="1:13" ht="211" thickBot="1" x14ac:dyDescent="0.25">
      <c r="A408" s="16" t="s">
        <v>19</v>
      </c>
      <c r="B408" s="17" t="s">
        <v>20</v>
      </c>
      <c r="C408" s="17" t="s">
        <v>42</v>
      </c>
      <c r="D408" s="41" t="s">
        <v>867</v>
      </c>
      <c r="E408" s="17" t="s">
        <v>23</v>
      </c>
      <c r="F408" s="17" t="s">
        <v>839</v>
      </c>
      <c r="G408" s="20" t="s">
        <v>868</v>
      </c>
      <c r="H408" s="20" t="s">
        <v>26</v>
      </c>
      <c r="I408" s="20" t="s">
        <v>868</v>
      </c>
      <c r="J408" s="17" t="s">
        <v>869</v>
      </c>
      <c r="K408" s="17" t="str">
        <f t="shared" si="4"/>
        <v>H.R. GABRIEL JAIME VALLEJO CHUJFI</v>
      </c>
      <c r="L408" s="17" t="s">
        <v>870</v>
      </c>
      <c r="M408" s="94"/>
    </row>
    <row r="409" spans="1:13" ht="155" thickBot="1" x14ac:dyDescent="0.25">
      <c r="A409" s="16" t="s">
        <v>19</v>
      </c>
      <c r="B409" s="17" t="s">
        <v>20</v>
      </c>
      <c r="C409" s="17" t="s">
        <v>28</v>
      </c>
      <c r="D409" s="41" t="s">
        <v>871</v>
      </c>
      <c r="E409" s="17" t="s">
        <v>23</v>
      </c>
      <c r="F409" s="17" t="s">
        <v>839</v>
      </c>
      <c r="G409" s="20" t="s">
        <v>872</v>
      </c>
      <c r="H409" s="20" t="s">
        <v>26</v>
      </c>
      <c r="I409" s="20" t="s">
        <v>872</v>
      </c>
      <c r="J409" s="17" t="s">
        <v>873</v>
      </c>
      <c r="K409" s="17" t="str">
        <f t="shared" si="4"/>
        <v>H.R. GABRIEL JAIME VALLEJO CHUJFI</v>
      </c>
      <c r="L409" s="17" t="s">
        <v>874</v>
      </c>
      <c r="M409" s="94"/>
    </row>
    <row r="410" spans="1:13" ht="113" thickBot="1" x14ac:dyDescent="0.25">
      <c r="A410" s="16" t="s">
        <v>19</v>
      </c>
      <c r="B410" s="17" t="s">
        <v>20</v>
      </c>
      <c r="C410" s="17" t="s">
        <v>28</v>
      </c>
      <c r="D410" s="41" t="s">
        <v>875</v>
      </c>
      <c r="E410" s="17" t="s">
        <v>23</v>
      </c>
      <c r="F410" s="17" t="s">
        <v>839</v>
      </c>
      <c r="G410" s="20" t="s">
        <v>876</v>
      </c>
      <c r="H410" s="20" t="s">
        <v>26</v>
      </c>
      <c r="I410" s="20" t="s">
        <v>876</v>
      </c>
      <c r="J410" s="17" t="s">
        <v>877</v>
      </c>
      <c r="K410" s="17" t="str">
        <f t="shared" si="4"/>
        <v>H.R. GABRIEL JAIME VALLEJO CHUJFI</v>
      </c>
      <c r="L410" s="17" t="s">
        <v>878</v>
      </c>
      <c r="M410" s="94"/>
    </row>
    <row r="411" spans="1:13" ht="127" thickBot="1" x14ac:dyDescent="0.25">
      <c r="A411" s="16" t="s">
        <v>19</v>
      </c>
      <c r="B411" s="17" t="s">
        <v>20</v>
      </c>
      <c r="C411" s="17" t="s">
        <v>28</v>
      </c>
      <c r="D411" s="41" t="s">
        <v>879</v>
      </c>
      <c r="E411" s="17" t="s">
        <v>23</v>
      </c>
      <c r="F411" s="17" t="s">
        <v>839</v>
      </c>
      <c r="G411" s="20" t="s">
        <v>880</v>
      </c>
      <c r="H411" s="20" t="s">
        <v>26</v>
      </c>
      <c r="I411" s="20" t="s">
        <v>880</v>
      </c>
      <c r="J411" s="17" t="s">
        <v>881</v>
      </c>
      <c r="K411" s="17" t="str">
        <f t="shared" si="4"/>
        <v>H.R. GABRIEL JAIME VALLEJO CHUJFI</v>
      </c>
      <c r="L411" s="17" t="s">
        <v>882</v>
      </c>
      <c r="M411" s="94"/>
    </row>
    <row r="412" spans="1:13" ht="169" thickBot="1" x14ac:dyDescent="0.25">
      <c r="A412" s="16" t="s">
        <v>19</v>
      </c>
      <c r="B412" s="17" t="s">
        <v>20</v>
      </c>
      <c r="C412" s="17" t="s">
        <v>135</v>
      </c>
      <c r="D412" s="41" t="s">
        <v>879</v>
      </c>
      <c r="E412" s="17" t="s">
        <v>23</v>
      </c>
      <c r="F412" s="17" t="s">
        <v>839</v>
      </c>
      <c r="G412" s="20" t="s">
        <v>883</v>
      </c>
      <c r="H412" s="20" t="s">
        <v>26</v>
      </c>
      <c r="I412" s="20" t="s">
        <v>883</v>
      </c>
      <c r="J412" s="17" t="s">
        <v>884</v>
      </c>
      <c r="K412" s="17" t="str">
        <f t="shared" si="4"/>
        <v>H.R. GABRIEL JAIME VALLEJO CHUJFI</v>
      </c>
      <c r="L412" s="17" t="s">
        <v>885</v>
      </c>
      <c r="M412" s="94"/>
    </row>
    <row r="413" spans="1:13" ht="239" thickBot="1" x14ac:dyDescent="0.25">
      <c r="A413" s="16" t="s">
        <v>19</v>
      </c>
      <c r="B413" s="17" t="s">
        <v>20</v>
      </c>
      <c r="C413" s="17" t="s">
        <v>91</v>
      </c>
      <c r="D413" s="41" t="s">
        <v>886</v>
      </c>
      <c r="E413" s="17" t="s">
        <v>23</v>
      </c>
      <c r="F413" s="17" t="s">
        <v>839</v>
      </c>
      <c r="G413" s="20" t="s">
        <v>887</v>
      </c>
      <c r="H413" s="20" t="s">
        <v>26</v>
      </c>
      <c r="I413" s="20" t="s">
        <v>887</v>
      </c>
      <c r="J413" s="17" t="s">
        <v>888</v>
      </c>
      <c r="K413" s="17" t="str">
        <f t="shared" si="4"/>
        <v>H.R. GABRIEL JAIME VALLEJO CHUJFI</v>
      </c>
      <c r="L413" s="17" t="s">
        <v>889</v>
      </c>
      <c r="M413" s="94"/>
    </row>
    <row r="414" spans="1:13" ht="183" thickBot="1" x14ac:dyDescent="0.25">
      <c r="A414" s="16" t="s">
        <v>19</v>
      </c>
      <c r="B414" s="17" t="s">
        <v>20</v>
      </c>
      <c r="C414" s="17" t="s">
        <v>54</v>
      </c>
      <c r="D414" s="41" t="s">
        <v>890</v>
      </c>
      <c r="E414" s="17" t="s">
        <v>891</v>
      </c>
      <c r="F414" s="17" t="s">
        <v>839</v>
      </c>
      <c r="G414" s="20" t="s">
        <v>892</v>
      </c>
      <c r="H414" s="20" t="s">
        <v>26</v>
      </c>
      <c r="I414" s="20" t="s">
        <v>892</v>
      </c>
      <c r="J414" s="17" t="s">
        <v>893</v>
      </c>
      <c r="K414" s="17" t="str">
        <f t="shared" si="4"/>
        <v>H.R. GABRIEL JAIME VALLEJO CHUJFI</v>
      </c>
      <c r="L414" s="17" t="s">
        <v>894</v>
      </c>
      <c r="M414" s="94"/>
    </row>
    <row r="415" spans="1:13" ht="253" thickBot="1" x14ac:dyDescent="0.25">
      <c r="A415" s="16" t="s">
        <v>19</v>
      </c>
      <c r="B415" s="17" t="s">
        <v>20</v>
      </c>
      <c r="C415" s="17" t="s">
        <v>82</v>
      </c>
      <c r="D415" s="41" t="s">
        <v>895</v>
      </c>
      <c r="E415" s="17" t="s">
        <v>23</v>
      </c>
      <c r="F415" s="17" t="s">
        <v>839</v>
      </c>
      <c r="G415" s="20" t="s">
        <v>896</v>
      </c>
      <c r="H415" s="20" t="s">
        <v>26</v>
      </c>
      <c r="I415" s="20" t="s">
        <v>896</v>
      </c>
      <c r="J415" s="17" t="s">
        <v>897</v>
      </c>
      <c r="K415" s="17" t="str">
        <f t="shared" si="4"/>
        <v>H.R. GABRIEL JAIME VALLEJO CHUJFI</v>
      </c>
      <c r="L415" s="17" t="s">
        <v>898</v>
      </c>
      <c r="M415" s="94"/>
    </row>
    <row r="416" spans="1:13" ht="113" thickBot="1" x14ac:dyDescent="0.25">
      <c r="A416" s="16" t="s">
        <v>19</v>
      </c>
      <c r="B416" s="17" t="s">
        <v>20</v>
      </c>
      <c r="C416" s="17" t="s">
        <v>91</v>
      </c>
      <c r="D416" s="41" t="s">
        <v>899</v>
      </c>
      <c r="E416" s="17" t="s">
        <v>23</v>
      </c>
      <c r="F416" s="17" t="s">
        <v>839</v>
      </c>
      <c r="G416" s="20" t="s">
        <v>900</v>
      </c>
      <c r="H416" s="20" t="s">
        <v>26</v>
      </c>
      <c r="I416" s="20" t="s">
        <v>900</v>
      </c>
      <c r="J416" s="17" t="s">
        <v>901</v>
      </c>
      <c r="K416" s="17" t="str">
        <f t="shared" si="4"/>
        <v>H.R. GABRIEL JAIME VALLEJO CHUJFI</v>
      </c>
      <c r="L416" s="17" t="s">
        <v>902</v>
      </c>
      <c r="M416" s="94"/>
    </row>
    <row r="417" spans="1:13" ht="141" thickBot="1" x14ac:dyDescent="0.25">
      <c r="A417" s="16" t="s">
        <v>19</v>
      </c>
      <c r="B417" s="17" t="s">
        <v>20</v>
      </c>
      <c r="C417" s="17" t="s">
        <v>54</v>
      </c>
      <c r="D417" s="41" t="s">
        <v>903</v>
      </c>
      <c r="E417" s="17" t="s">
        <v>904</v>
      </c>
      <c r="F417" s="17" t="s">
        <v>905</v>
      </c>
      <c r="G417" s="20" t="s">
        <v>906</v>
      </c>
      <c r="H417" s="20" t="s">
        <v>26</v>
      </c>
      <c r="I417" s="20" t="s">
        <v>906</v>
      </c>
      <c r="J417" s="17" t="s">
        <v>907</v>
      </c>
      <c r="K417" s="17" t="str">
        <f t="shared" si="4"/>
        <v>H.R. ENRIQUE CABRALES</v>
      </c>
      <c r="L417" s="17" t="s">
        <v>908</v>
      </c>
      <c r="M417" s="94"/>
    </row>
    <row r="418" spans="1:13" ht="113" thickBot="1" x14ac:dyDescent="0.25">
      <c r="A418" s="16" t="s">
        <v>19</v>
      </c>
      <c r="B418" s="17" t="s">
        <v>20</v>
      </c>
      <c r="C418" s="17" t="s">
        <v>146</v>
      </c>
      <c r="D418" s="41" t="s">
        <v>909</v>
      </c>
      <c r="E418" s="17" t="s">
        <v>910</v>
      </c>
      <c r="F418" s="17" t="s">
        <v>905</v>
      </c>
      <c r="G418" s="20" t="s">
        <v>911</v>
      </c>
      <c r="H418" s="20" t="s">
        <v>26</v>
      </c>
      <c r="I418" s="20" t="s">
        <v>912</v>
      </c>
      <c r="J418" s="17" t="s">
        <v>907</v>
      </c>
      <c r="K418" s="17" t="str">
        <f t="shared" si="4"/>
        <v>H.R. ENRIQUE CABRALES</v>
      </c>
      <c r="L418" s="17" t="s">
        <v>913</v>
      </c>
      <c r="M418" s="94"/>
    </row>
    <row r="419" spans="1:13" ht="113" thickBot="1" x14ac:dyDescent="0.25">
      <c r="A419" s="16" t="s">
        <v>19</v>
      </c>
      <c r="B419" s="17" t="s">
        <v>20</v>
      </c>
      <c r="C419" s="17" t="s">
        <v>146</v>
      </c>
      <c r="D419" s="41" t="s">
        <v>909</v>
      </c>
      <c r="E419" s="17" t="s">
        <v>904</v>
      </c>
      <c r="F419" s="17" t="s">
        <v>905</v>
      </c>
      <c r="G419" s="20" t="s">
        <v>911</v>
      </c>
      <c r="H419" s="20" t="s">
        <v>26</v>
      </c>
      <c r="I419" s="20" t="s">
        <v>914</v>
      </c>
      <c r="J419" s="17" t="s">
        <v>907</v>
      </c>
      <c r="K419" s="17" t="str">
        <f t="shared" si="4"/>
        <v>H.R. ENRIQUE CABRALES</v>
      </c>
      <c r="L419" s="17" t="s">
        <v>913</v>
      </c>
      <c r="M419" s="94"/>
    </row>
    <row r="420" spans="1:13" ht="113" thickBot="1" x14ac:dyDescent="0.25">
      <c r="A420" s="16" t="s">
        <v>19</v>
      </c>
      <c r="B420" s="17" t="s">
        <v>20</v>
      </c>
      <c r="C420" s="17" t="s">
        <v>146</v>
      </c>
      <c r="D420" s="41" t="s">
        <v>909</v>
      </c>
      <c r="E420" s="17" t="s">
        <v>904</v>
      </c>
      <c r="F420" s="17" t="s">
        <v>905</v>
      </c>
      <c r="G420" s="20" t="s">
        <v>915</v>
      </c>
      <c r="H420" s="20" t="s">
        <v>26</v>
      </c>
      <c r="I420" s="20" t="s">
        <v>916</v>
      </c>
      <c r="J420" s="17" t="s">
        <v>907</v>
      </c>
      <c r="K420" s="17" t="str">
        <f t="shared" si="4"/>
        <v>H.R. ENRIQUE CABRALES</v>
      </c>
      <c r="L420" s="17" t="s">
        <v>913</v>
      </c>
      <c r="M420" s="94"/>
    </row>
    <row r="421" spans="1:13" ht="365" thickBot="1" x14ac:dyDescent="0.25">
      <c r="A421" s="16" t="s">
        <v>19</v>
      </c>
      <c r="B421" s="17" t="s">
        <v>20</v>
      </c>
      <c r="C421" s="17" t="s">
        <v>42</v>
      </c>
      <c r="D421" s="41" t="s">
        <v>917</v>
      </c>
      <c r="E421" s="17" t="s">
        <v>918</v>
      </c>
      <c r="F421" s="17" t="s">
        <v>905</v>
      </c>
      <c r="G421" s="20" t="s">
        <v>919</v>
      </c>
      <c r="H421" s="20" t="s">
        <v>26</v>
      </c>
      <c r="I421" s="20" t="s">
        <v>920</v>
      </c>
      <c r="J421" s="17" t="s">
        <v>907</v>
      </c>
      <c r="K421" s="17" t="str">
        <f t="shared" si="4"/>
        <v>H.R. ENRIQUE CABRALES</v>
      </c>
      <c r="L421" s="17" t="s">
        <v>921</v>
      </c>
      <c r="M421" s="94"/>
    </row>
    <row r="422" spans="1:13" ht="113" thickBot="1" x14ac:dyDescent="0.25">
      <c r="A422" s="16" t="s">
        <v>19</v>
      </c>
      <c r="B422" s="17" t="s">
        <v>20</v>
      </c>
      <c r="C422" s="17" t="s">
        <v>146</v>
      </c>
      <c r="D422" s="41" t="s">
        <v>909</v>
      </c>
      <c r="E422" s="17" t="s">
        <v>904</v>
      </c>
      <c r="F422" s="17" t="s">
        <v>905</v>
      </c>
      <c r="G422" s="20" t="s">
        <v>922</v>
      </c>
      <c r="H422" s="20" t="s">
        <v>26</v>
      </c>
      <c r="I422" s="20" t="s">
        <v>923</v>
      </c>
      <c r="J422" s="17" t="s">
        <v>907</v>
      </c>
      <c r="K422" s="17" t="str">
        <f t="shared" si="4"/>
        <v>H.R. ENRIQUE CABRALES</v>
      </c>
      <c r="L422" s="17" t="s">
        <v>913</v>
      </c>
      <c r="M422" s="94"/>
    </row>
    <row r="423" spans="1:13" ht="113" thickBot="1" x14ac:dyDescent="0.25">
      <c r="A423" s="16" t="s">
        <v>19</v>
      </c>
      <c r="B423" s="17" t="s">
        <v>20</v>
      </c>
      <c r="C423" s="17" t="s">
        <v>54</v>
      </c>
      <c r="D423" s="41" t="s">
        <v>924</v>
      </c>
      <c r="E423" s="17" t="s">
        <v>904</v>
      </c>
      <c r="F423" s="17" t="s">
        <v>905</v>
      </c>
      <c r="G423" s="20" t="s">
        <v>915</v>
      </c>
      <c r="H423" s="20" t="s">
        <v>26</v>
      </c>
      <c r="I423" s="20" t="s">
        <v>925</v>
      </c>
      <c r="J423" s="17" t="s">
        <v>907</v>
      </c>
      <c r="K423" s="17" t="str">
        <f t="shared" si="4"/>
        <v>H.R. ENRIQUE CABRALES</v>
      </c>
      <c r="L423" s="17" t="s">
        <v>926</v>
      </c>
      <c r="M423" s="94"/>
    </row>
    <row r="424" spans="1:13" ht="155" thickBot="1" x14ac:dyDescent="0.25">
      <c r="A424" s="16" t="s">
        <v>19</v>
      </c>
      <c r="B424" s="17" t="s">
        <v>20</v>
      </c>
      <c r="C424" s="17" t="s">
        <v>132</v>
      </c>
      <c r="D424" s="41" t="s">
        <v>927</v>
      </c>
      <c r="E424" s="17" t="s">
        <v>904</v>
      </c>
      <c r="F424" s="17" t="s">
        <v>905</v>
      </c>
      <c r="G424" s="20" t="s">
        <v>925</v>
      </c>
      <c r="H424" s="20" t="s">
        <v>26</v>
      </c>
      <c r="I424" s="20" t="s">
        <v>928</v>
      </c>
      <c r="J424" s="17" t="s">
        <v>929</v>
      </c>
      <c r="K424" s="17" t="str">
        <f t="shared" si="4"/>
        <v>H.R. ENRIQUE CABRALES</v>
      </c>
      <c r="L424" s="17" t="s">
        <v>930</v>
      </c>
      <c r="M424" s="94"/>
    </row>
    <row r="425" spans="1:13" ht="113" thickBot="1" x14ac:dyDescent="0.25">
      <c r="A425" s="16" t="s">
        <v>19</v>
      </c>
      <c r="B425" s="17" t="s">
        <v>20</v>
      </c>
      <c r="C425" s="17" t="s">
        <v>146</v>
      </c>
      <c r="D425" s="41" t="s">
        <v>909</v>
      </c>
      <c r="E425" s="17" t="s">
        <v>904</v>
      </c>
      <c r="F425" s="17" t="s">
        <v>905</v>
      </c>
      <c r="G425" s="20" t="s">
        <v>931</v>
      </c>
      <c r="H425" s="20" t="s">
        <v>26</v>
      </c>
      <c r="I425" s="20" t="s">
        <v>932</v>
      </c>
      <c r="J425" s="17" t="s">
        <v>907</v>
      </c>
      <c r="K425" s="17" t="str">
        <f t="shared" si="4"/>
        <v>H.R. ENRIQUE CABRALES</v>
      </c>
      <c r="L425" s="17" t="s">
        <v>913</v>
      </c>
      <c r="M425" s="94"/>
    </row>
    <row r="426" spans="1:13" ht="113" thickBot="1" x14ac:dyDescent="0.25">
      <c r="A426" s="16" t="s">
        <v>19</v>
      </c>
      <c r="B426" s="17" t="s">
        <v>20</v>
      </c>
      <c r="C426" s="17" t="s">
        <v>91</v>
      </c>
      <c r="D426" s="41" t="s">
        <v>933</v>
      </c>
      <c r="E426" s="17" t="s">
        <v>904</v>
      </c>
      <c r="F426" s="17" t="s">
        <v>905</v>
      </c>
      <c r="G426" s="20" t="s">
        <v>934</v>
      </c>
      <c r="H426" s="20" t="s">
        <v>26</v>
      </c>
      <c r="I426" s="20" t="s">
        <v>934</v>
      </c>
      <c r="J426" s="17" t="s">
        <v>907</v>
      </c>
      <c r="K426" s="17" t="str">
        <f t="shared" si="4"/>
        <v>H.R. ENRIQUE CABRALES</v>
      </c>
      <c r="L426" s="17" t="s">
        <v>935</v>
      </c>
      <c r="M426" s="94"/>
    </row>
    <row r="427" spans="1:13" ht="113" thickBot="1" x14ac:dyDescent="0.25">
      <c r="A427" s="16" t="s">
        <v>19</v>
      </c>
      <c r="B427" s="17" t="s">
        <v>20</v>
      </c>
      <c r="C427" s="17" t="s">
        <v>82</v>
      </c>
      <c r="D427" s="41" t="s">
        <v>936</v>
      </c>
      <c r="E427" s="17" t="s">
        <v>937</v>
      </c>
      <c r="F427" s="17" t="s">
        <v>905</v>
      </c>
      <c r="G427" s="20" t="s">
        <v>938</v>
      </c>
      <c r="H427" s="20" t="s">
        <v>26</v>
      </c>
      <c r="I427" s="20" t="s">
        <v>938</v>
      </c>
      <c r="J427" s="17" t="s">
        <v>939</v>
      </c>
      <c r="K427" s="17" t="str">
        <f t="shared" si="4"/>
        <v>H.R. ENRIQUE CABRALES</v>
      </c>
      <c r="L427" s="17" t="s">
        <v>940</v>
      </c>
      <c r="M427" s="94"/>
    </row>
    <row r="428" spans="1:13" ht="113" thickBot="1" x14ac:dyDescent="0.25">
      <c r="A428" s="16" t="s">
        <v>19</v>
      </c>
      <c r="B428" s="17" t="s">
        <v>20</v>
      </c>
      <c r="C428" s="17" t="s">
        <v>35</v>
      </c>
      <c r="D428" s="41" t="s">
        <v>936</v>
      </c>
      <c r="E428" s="17" t="s">
        <v>904</v>
      </c>
      <c r="F428" s="17" t="s">
        <v>905</v>
      </c>
      <c r="G428" s="20" t="s">
        <v>941</v>
      </c>
      <c r="H428" s="20" t="s">
        <v>26</v>
      </c>
      <c r="I428" s="20" t="s">
        <v>942</v>
      </c>
      <c r="J428" s="17" t="s">
        <v>907</v>
      </c>
      <c r="K428" s="17" t="str">
        <f t="shared" si="4"/>
        <v>H.R. ENRIQUE CABRALES</v>
      </c>
      <c r="L428" s="17" t="s">
        <v>937</v>
      </c>
      <c r="M428" s="94"/>
    </row>
    <row r="429" spans="1:13" ht="113" thickBot="1" x14ac:dyDescent="0.25">
      <c r="A429" s="16" t="s">
        <v>19</v>
      </c>
      <c r="B429" s="17" t="s">
        <v>20</v>
      </c>
      <c r="C429" s="17" t="s">
        <v>54</v>
      </c>
      <c r="D429" s="41" t="s">
        <v>943</v>
      </c>
      <c r="E429" s="17" t="s">
        <v>944</v>
      </c>
      <c r="F429" s="17" t="s">
        <v>905</v>
      </c>
      <c r="G429" s="20" t="s">
        <v>945</v>
      </c>
      <c r="H429" s="20" t="s">
        <v>26</v>
      </c>
      <c r="I429" s="20" t="s">
        <v>946</v>
      </c>
      <c r="J429" s="17" t="s">
        <v>947</v>
      </c>
      <c r="K429" s="17" t="str">
        <f t="shared" si="4"/>
        <v>H.R. ENRIQUE CABRALES</v>
      </c>
      <c r="L429" s="17" t="s">
        <v>948</v>
      </c>
      <c r="M429" s="94"/>
    </row>
    <row r="430" spans="1:13" ht="113" thickBot="1" x14ac:dyDescent="0.25">
      <c r="A430" s="16" t="s">
        <v>19</v>
      </c>
      <c r="B430" s="17" t="s">
        <v>20</v>
      </c>
      <c r="C430" s="17" t="s">
        <v>35</v>
      </c>
      <c r="D430" s="41" t="s">
        <v>936</v>
      </c>
      <c r="E430" s="17" t="s">
        <v>904</v>
      </c>
      <c r="F430" s="17" t="s">
        <v>905</v>
      </c>
      <c r="G430" s="20" t="s">
        <v>946</v>
      </c>
      <c r="H430" s="20" t="s">
        <v>26</v>
      </c>
      <c r="I430" s="20" t="s">
        <v>942</v>
      </c>
      <c r="J430" s="17" t="s">
        <v>907</v>
      </c>
      <c r="K430" s="17" t="str">
        <f t="shared" si="4"/>
        <v>H.R. ENRIQUE CABRALES</v>
      </c>
      <c r="L430" s="17" t="s">
        <v>937</v>
      </c>
      <c r="M430" s="94"/>
    </row>
    <row r="431" spans="1:13" ht="365" thickBot="1" x14ac:dyDescent="0.25">
      <c r="A431" s="16" t="s">
        <v>19</v>
      </c>
      <c r="B431" s="17" t="s">
        <v>20</v>
      </c>
      <c r="C431" s="17" t="s">
        <v>42</v>
      </c>
      <c r="D431" s="41" t="s">
        <v>917</v>
      </c>
      <c r="E431" s="17" t="s">
        <v>910</v>
      </c>
      <c r="F431" s="17" t="s">
        <v>905</v>
      </c>
      <c r="G431" s="20" t="s">
        <v>919</v>
      </c>
      <c r="H431" s="20" t="s">
        <v>26</v>
      </c>
      <c r="I431" s="20" t="s">
        <v>949</v>
      </c>
      <c r="J431" s="17" t="s">
        <v>907</v>
      </c>
      <c r="K431" s="17" t="str">
        <f t="shared" si="4"/>
        <v>H.R. ENRIQUE CABRALES</v>
      </c>
      <c r="L431" s="17" t="s">
        <v>950</v>
      </c>
      <c r="M431" s="94"/>
    </row>
    <row r="432" spans="1:13" ht="113" thickBot="1" x14ac:dyDescent="0.25">
      <c r="A432" s="16" t="s">
        <v>19</v>
      </c>
      <c r="B432" s="17" t="s">
        <v>20</v>
      </c>
      <c r="C432" s="17" t="s">
        <v>54</v>
      </c>
      <c r="D432" s="41" t="s">
        <v>943</v>
      </c>
      <c r="E432" s="17" t="s">
        <v>951</v>
      </c>
      <c r="F432" s="17" t="s">
        <v>905</v>
      </c>
      <c r="G432" s="20" t="s">
        <v>949</v>
      </c>
      <c r="H432" s="20" t="s">
        <v>26</v>
      </c>
      <c r="I432" s="20" t="s">
        <v>952</v>
      </c>
      <c r="J432" s="17" t="s">
        <v>947</v>
      </c>
      <c r="K432" s="17" t="str">
        <f t="shared" ref="K432:K495" si="5">F432</f>
        <v>H.R. ENRIQUE CABRALES</v>
      </c>
      <c r="L432" s="17" t="s">
        <v>953</v>
      </c>
      <c r="M432" s="94"/>
    </row>
    <row r="433" spans="1:13" ht="113" thickBot="1" x14ac:dyDescent="0.25">
      <c r="A433" s="16" t="s">
        <v>19</v>
      </c>
      <c r="B433" s="17" t="s">
        <v>20</v>
      </c>
      <c r="C433" s="17" t="s">
        <v>54</v>
      </c>
      <c r="D433" s="41" t="s">
        <v>954</v>
      </c>
      <c r="E433" s="17" t="s">
        <v>955</v>
      </c>
      <c r="F433" s="17" t="s">
        <v>905</v>
      </c>
      <c r="G433" s="20" t="s">
        <v>956</v>
      </c>
      <c r="H433" s="20" t="s">
        <v>26</v>
      </c>
      <c r="I433" s="20" t="s">
        <v>957</v>
      </c>
      <c r="J433" s="17" t="s">
        <v>958</v>
      </c>
      <c r="K433" s="17" t="str">
        <f t="shared" si="5"/>
        <v>H.R. ENRIQUE CABRALES</v>
      </c>
      <c r="L433" s="17" t="s">
        <v>959</v>
      </c>
      <c r="M433" s="94"/>
    </row>
    <row r="434" spans="1:13" ht="113" thickBot="1" x14ac:dyDescent="0.25">
      <c r="A434" s="16" t="s">
        <v>19</v>
      </c>
      <c r="B434" s="17" t="s">
        <v>20</v>
      </c>
      <c r="C434" s="17" t="s">
        <v>131</v>
      </c>
      <c r="D434" s="41" t="s">
        <v>960</v>
      </c>
      <c r="E434" s="17" t="s">
        <v>961</v>
      </c>
      <c r="F434" s="17" t="s">
        <v>905</v>
      </c>
      <c r="G434" s="20" t="s">
        <v>952</v>
      </c>
      <c r="H434" s="20" t="s">
        <v>26</v>
      </c>
      <c r="I434" s="20" t="s">
        <v>962</v>
      </c>
      <c r="J434" s="17" t="s">
        <v>963</v>
      </c>
      <c r="K434" s="17" t="str">
        <f t="shared" si="5"/>
        <v>H.R. ENRIQUE CABRALES</v>
      </c>
      <c r="L434" s="17"/>
      <c r="M434" s="94"/>
    </row>
    <row r="435" spans="1:13" ht="113" thickBot="1" x14ac:dyDescent="0.25">
      <c r="A435" s="16" t="s">
        <v>19</v>
      </c>
      <c r="B435" s="17" t="s">
        <v>20</v>
      </c>
      <c r="C435" s="17" t="s">
        <v>54</v>
      </c>
      <c r="D435" s="41" t="s">
        <v>943</v>
      </c>
      <c r="E435" s="17" t="s">
        <v>964</v>
      </c>
      <c r="F435" s="17" t="s">
        <v>905</v>
      </c>
      <c r="G435" s="20" t="s">
        <v>962</v>
      </c>
      <c r="H435" s="20" t="s">
        <v>26</v>
      </c>
      <c r="I435" s="20" t="s">
        <v>965</v>
      </c>
      <c r="J435" s="17" t="s">
        <v>947</v>
      </c>
      <c r="K435" s="17" t="str">
        <f t="shared" si="5"/>
        <v>H.R. ENRIQUE CABRALES</v>
      </c>
      <c r="L435" s="17" t="s">
        <v>966</v>
      </c>
      <c r="M435" s="94"/>
    </row>
    <row r="436" spans="1:13" ht="113" thickBot="1" x14ac:dyDescent="0.25">
      <c r="A436" s="16" t="s">
        <v>19</v>
      </c>
      <c r="B436" s="17" t="s">
        <v>20</v>
      </c>
      <c r="C436" s="17" t="s">
        <v>146</v>
      </c>
      <c r="D436" s="41" t="s">
        <v>967</v>
      </c>
      <c r="E436" s="17" t="s">
        <v>968</v>
      </c>
      <c r="F436" s="17" t="s">
        <v>905</v>
      </c>
      <c r="G436" s="20" t="s">
        <v>969</v>
      </c>
      <c r="H436" s="20" t="s">
        <v>26</v>
      </c>
      <c r="I436" s="20" t="s">
        <v>970</v>
      </c>
      <c r="J436" s="17" t="s">
        <v>971</v>
      </c>
      <c r="K436" s="17" t="str">
        <f t="shared" si="5"/>
        <v>H.R. ENRIQUE CABRALES</v>
      </c>
      <c r="L436" s="17" t="s">
        <v>972</v>
      </c>
      <c r="M436" s="94"/>
    </row>
    <row r="437" spans="1:13" ht="365" thickBot="1" x14ac:dyDescent="0.25">
      <c r="A437" s="16" t="s">
        <v>19</v>
      </c>
      <c r="B437" s="17" t="s">
        <v>20</v>
      </c>
      <c r="C437" s="17" t="s">
        <v>42</v>
      </c>
      <c r="D437" s="41" t="s">
        <v>973</v>
      </c>
      <c r="E437" s="17" t="s">
        <v>23</v>
      </c>
      <c r="F437" s="17" t="s">
        <v>974</v>
      </c>
      <c r="G437" s="20" t="s">
        <v>975</v>
      </c>
      <c r="H437" s="20" t="s">
        <v>26</v>
      </c>
      <c r="I437" s="20" t="s">
        <v>976</v>
      </c>
      <c r="J437" s="17" t="s">
        <v>977</v>
      </c>
      <c r="K437" s="17" t="str">
        <f t="shared" si="5"/>
        <v>H. R. JUAN CARLOS RIVERA PEÑA</v>
      </c>
      <c r="L437" s="17"/>
      <c r="M437" s="94"/>
    </row>
    <row r="438" spans="1:13" ht="211" thickBot="1" x14ac:dyDescent="0.25">
      <c r="A438" s="16" t="s">
        <v>19</v>
      </c>
      <c r="B438" s="17" t="s">
        <v>20</v>
      </c>
      <c r="C438" s="17" t="s">
        <v>146</v>
      </c>
      <c r="D438" s="41" t="s">
        <v>978</v>
      </c>
      <c r="E438" s="17" t="s">
        <v>979</v>
      </c>
      <c r="F438" s="17" t="s">
        <v>974</v>
      </c>
      <c r="G438" s="20" t="s">
        <v>980</v>
      </c>
      <c r="H438" s="20" t="s">
        <v>64</v>
      </c>
      <c r="I438" s="20" t="s">
        <v>150</v>
      </c>
      <c r="J438" s="17" t="s">
        <v>981</v>
      </c>
      <c r="K438" s="17" t="str">
        <f t="shared" si="5"/>
        <v>H. R. JUAN CARLOS RIVERA PEÑA</v>
      </c>
      <c r="L438" s="17"/>
      <c r="M438" s="94"/>
    </row>
    <row r="439" spans="1:13" ht="409.6" thickBot="1" x14ac:dyDescent="0.25">
      <c r="A439" s="16" t="s">
        <v>19</v>
      </c>
      <c r="B439" s="17" t="s">
        <v>20</v>
      </c>
      <c r="C439" s="17" t="s">
        <v>35</v>
      </c>
      <c r="D439" s="41" t="s">
        <v>982</v>
      </c>
      <c r="E439" s="17" t="s">
        <v>979</v>
      </c>
      <c r="F439" s="17" t="s">
        <v>974</v>
      </c>
      <c r="G439" s="20" t="s">
        <v>983</v>
      </c>
      <c r="H439" s="20" t="s">
        <v>26</v>
      </c>
      <c r="I439" s="20" t="s">
        <v>159</v>
      </c>
      <c r="J439" s="17" t="s">
        <v>984</v>
      </c>
      <c r="K439" s="17" t="str">
        <f t="shared" si="5"/>
        <v>H. R. JUAN CARLOS RIVERA PEÑA</v>
      </c>
      <c r="L439" s="17"/>
      <c r="M439" s="94"/>
    </row>
    <row r="440" spans="1:13" ht="409.6" thickBot="1" x14ac:dyDescent="0.25">
      <c r="A440" s="16" t="s">
        <v>19</v>
      </c>
      <c r="B440" s="17" t="s">
        <v>20</v>
      </c>
      <c r="C440" s="17" t="s">
        <v>146</v>
      </c>
      <c r="D440" s="41" t="s">
        <v>985</v>
      </c>
      <c r="E440" s="17" t="s">
        <v>23</v>
      </c>
      <c r="F440" s="17" t="s">
        <v>974</v>
      </c>
      <c r="G440" s="20" t="s">
        <v>986</v>
      </c>
      <c r="H440" s="20" t="s">
        <v>26</v>
      </c>
      <c r="I440" s="20" t="s">
        <v>987</v>
      </c>
      <c r="J440" s="17" t="s">
        <v>988</v>
      </c>
      <c r="K440" s="17" t="str">
        <f t="shared" si="5"/>
        <v>H. R. JUAN CARLOS RIVERA PEÑA</v>
      </c>
      <c r="L440" s="17"/>
      <c r="M440" s="94"/>
    </row>
    <row r="441" spans="1:13" ht="407" thickBot="1" x14ac:dyDescent="0.25">
      <c r="A441" s="16" t="s">
        <v>19</v>
      </c>
      <c r="B441" s="17" t="s">
        <v>20</v>
      </c>
      <c r="C441" s="17" t="s">
        <v>82</v>
      </c>
      <c r="D441" s="41" t="s">
        <v>989</v>
      </c>
      <c r="E441" s="17" t="s">
        <v>23</v>
      </c>
      <c r="F441" s="17" t="s">
        <v>974</v>
      </c>
      <c r="G441" s="20" t="s">
        <v>130</v>
      </c>
      <c r="H441" s="20" t="s">
        <v>26</v>
      </c>
      <c r="I441" s="20" t="s">
        <v>167</v>
      </c>
      <c r="J441" s="17" t="s">
        <v>990</v>
      </c>
      <c r="K441" s="17" t="str">
        <f t="shared" si="5"/>
        <v>H. R. JUAN CARLOS RIVERA PEÑA</v>
      </c>
      <c r="L441" s="17"/>
      <c r="M441" s="94"/>
    </row>
    <row r="442" spans="1:13" ht="169" thickBot="1" x14ac:dyDescent="0.25">
      <c r="A442" s="16" t="s">
        <v>19</v>
      </c>
      <c r="B442" s="17" t="s">
        <v>20</v>
      </c>
      <c r="C442" s="17" t="s">
        <v>135</v>
      </c>
      <c r="D442" s="41" t="s">
        <v>991</v>
      </c>
      <c r="E442" s="17" t="s">
        <v>23</v>
      </c>
      <c r="F442" s="17" t="s">
        <v>974</v>
      </c>
      <c r="G442" s="20" t="s">
        <v>992</v>
      </c>
      <c r="H442" s="20" t="s">
        <v>26</v>
      </c>
      <c r="I442" s="20" t="s">
        <v>993</v>
      </c>
      <c r="J442" s="17" t="s">
        <v>994</v>
      </c>
      <c r="K442" s="17" t="str">
        <f t="shared" si="5"/>
        <v>H. R. JUAN CARLOS RIVERA PEÑA</v>
      </c>
      <c r="L442" s="17"/>
      <c r="M442" s="94"/>
    </row>
    <row r="443" spans="1:13" ht="295" thickBot="1" x14ac:dyDescent="0.25">
      <c r="A443" s="16" t="s">
        <v>19</v>
      </c>
      <c r="B443" s="17" t="s">
        <v>20</v>
      </c>
      <c r="C443" s="17" t="s">
        <v>35</v>
      </c>
      <c r="D443" s="41" t="s">
        <v>995</v>
      </c>
      <c r="E443" s="17" t="s">
        <v>23</v>
      </c>
      <c r="F443" s="17" t="s">
        <v>974</v>
      </c>
      <c r="G443" s="20" t="s">
        <v>271</v>
      </c>
      <c r="H443" s="20" t="s">
        <v>26</v>
      </c>
      <c r="I443" s="20" t="s">
        <v>996</v>
      </c>
      <c r="J443" s="17" t="s">
        <v>997</v>
      </c>
      <c r="K443" s="17" t="str">
        <f t="shared" si="5"/>
        <v>H. R. JUAN CARLOS RIVERA PEÑA</v>
      </c>
      <c r="L443" s="17"/>
      <c r="M443" s="94"/>
    </row>
    <row r="444" spans="1:13" ht="169" thickBot="1" x14ac:dyDescent="0.25">
      <c r="A444" s="16" t="s">
        <v>19</v>
      </c>
      <c r="B444" s="17" t="s">
        <v>20</v>
      </c>
      <c r="C444" s="17" t="s">
        <v>82</v>
      </c>
      <c r="D444" s="41" t="s">
        <v>998</v>
      </c>
      <c r="E444" s="17" t="s">
        <v>23</v>
      </c>
      <c r="F444" s="17" t="s">
        <v>974</v>
      </c>
      <c r="G444" s="20" t="s">
        <v>999</v>
      </c>
      <c r="H444" s="20" t="s">
        <v>26</v>
      </c>
      <c r="I444" s="20" t="s">
        <v>1000</v>
      </c>
      <c r="J444" s="17" t="s">
        <v>1001</v>
      </c>
      <c r="K444" s="17" t="str">
        <f t="shared" si="5"/>
        <v>H. R. JUAN CARLOS RIVERA PEÑA</v>
      </c>
      <c r="L444" s="17"/>
      <c r="M444" s="94"/>
    </row>
    <row r="445" spans="1:13" ht="409.6" thickBot="1" x14ac:dyDescent="0.25">
      <c r="A445" s="16" t="s">
        <v>19</v>
      </c>
      <c r="B445" s="17" t="s">
        <v>20</v>
      </c>
      <c r="C445" s="17" t="s">
        <v>82</v>
      </c>
      <c r="D445" s="41" t="s">
        <v>1002</v>
      </c>
      <c r="E445" s="17" t="s">
        <v>23</v>
      </c>
      <c r="F445" s="17" t="s">
        <v>974</v>
      </c>
      <c r="G445" s="20" t="s">
        <v>1003</v>
      </c>
      <c r="H445" s="20" t="s">
        <v>26</v>
      </c>
      <c r="I445" s="20" t="s">
        <v>1004</v>
      </c>
      <c r="J445" s="17" t="s">
        <v>1005</v>
      </c>
      <c r="K445" s="17" t="str">
        <f t="shared" si="5"/>
        <v>H. R. JUAN CARLOS RIVERA PEÑA</v>
      </c>
      <c r="L445" s="17"/>
      <c r="M445" s="94"/>
    </row>
    <row r="446" spans="1:13" ht="295" thickBot="1" x14ac:dyDescent="0.25">
      <c r="A446" s="16" t="s">
        <v>19</v>
      </c>
      <c r="B446" s="17" t="s">
        <v>20</v>
      </c>
      <c r="C446" s="17" t="s">
        <v>82</v>
      </c>
      <c r="D446" s="41" t="s">
        <v>1006</v>
      </c>
      <c r="E446" s="17" t="s">
        <v>23</v>
      </c>
      <c r="F446" s="17" t="s">
        <v>974</v>
      </c>
      <c r="G446" s="20" t="s">
        <v>820</v>
      </c>
      <c r="H446" s="20" t="s">
        <v>26</v>
      </c>
      <c r="I446" s="20" t="s">
        <v>1007</v>
      </c>
      <c r="J446" s="17" t="s">
        <v>1008</v>
      </c>
      <c r="K446" s="17" t="str">
        <f t="shared" si="5"/>
        <v>H. R. JUAN CARLOS RIVERA PEÑA</v>
      </c>
      <c r="L446" s="17"/>
      <c r="M446" s="94"/>
    </row>
    <row r="447" spans="1:13" ht="409.6" thickBot="1" x14ac:dyDescent="0.25">
      <c r="A447" s="16" t="s">
        <v>19</v>
      </c>
      <c r="B447" s="17" t="s">
        <v>20</v>
      </c>
      <c r="C447" s="17" t="s">
        <v>206</v>
      </c>
      <c r="D447" s="41" t="s">
        <v>1009</v>
      </c>
      <c r="E447" s="17" t="s">
        <v>23</v>
      </c>
      <c r="F447" s="17" t="s">
        <v>974</v>
      </c>
      <c r="G447" s="20" t="s">
        <v>1010</v>
      </c>
      <c r="H447" s="20" t="s">
        <v>26</v>
      </c>
      <c r="I447" s="20" t="s">
        <v>1011</v>
      </c>
      <c r="J447" s="17" t="s">
        <v>1012</v>
      </c>
      <c r="K447" s="17" t="str">
        <f t="shared" si="5"/>
        <v>H. R. JUAN CARLOS RIVERA PEÑA</v>
      </c>
      <c r="L447" s="17"/>
      <c r="M447" s="94"/>
    </row>
    <row r="448" spans="1:13" ht="113" thickBot="1" x14ac:dyDescent="0.25">
      <c r="A448" s="16" t="s">
        <v>19</v>
      </c>
      <c r="B448" s="17" t="s">
        <v>20</v>
      </c>
      <c r="C448" s="17" t="s">
        <v>21</v>
      </c>
      <c r="D448" s="41" t="s">
        <v>1013</v>
      </c>
      <c r="E448" s="17" t="s">
        <v>1014</v>
      </c>
      <c r="F448" s="17" t="s">
        <v>1015</v>
      </c>
      <c r="G448" s="20" t="s">
        <v>25</v>
      </c>
      <c r="H448" s="20" t="s">
        <v>26</v>
      </c>
      <c r="I448" s="20" t="s">
        <v>25</v>
      </c>
      <c r="J448" s="17" t="s">
        <v>1016</v>
      </c>
      <c r="K448" s="17" t="str">
        <f t="shared" si="5"/>
        <v>MESA DIRECTIVA, SECRETARIA GENERAL Y DIRECCIÓN ADMINISTRATIVA</v>
      </c>
      <c r="L448" s="17" t="s">
        <v>1017</v>
      </c>
      <c r="M448" s="94"/>
    </row>
    <row r="449" spans="1:13" ht="211" thickBot="1" x14ac:dyDescent="0.25">
      <c r="A449" s="16" t="s">
        <v>19</v>
      </c>
      <c r="B449" s="17" t="s">
        <v>20</v>
      </c>
      <c r="C449" s="17" t="s">
        <v>131</v>
      </c>
      <c r="D449" s="41" t="s">
        <v>1018</v>
      </c>
      <c r="E449" s="17" t="s">
        <v>1019</v>
      </c>
      <c r="F449" s="17" t="s">
        <v>1020</v>
      </c>
      <c r="G449" s="20" t="s">
        <v>130</v>
      </c>
      <c r="H449" s="20" t="s">
        <v>26</v>
      </c>
      <c r="I449" s="20" t="s">
        <v>920</v>
      </c>
      <c r="J449" s="17" t="s">
        <v>1021</v>
      </c>
      <c r="K449" s="17" t="str">
        <f t="shared" si="5"/>
        <v>H.R. JOSE LUIS PINEDO CAMPO</v>
      </c>
      <c r="L449" s="17" t="s">
        <v>1022</v>
      </c>
      <c r="M449" s="94"/>
    </row>
    <row r="450" spans="1:13" ht="141" thickBot="1" x14ac:dyDescent="0.25">
      <c r="A450" s="16" t="s">
        <v>19</v>
      </c>
      <c r="B450" s="17" t="s">
        <v>20</v>
      </c>
      <c r="C450" s="17" t="s">
        <v>131</v>
      </c>
      <c r="D450" s="41" t="s">
        <v>1018</v>
      </c>
      <c r="E450" s="17" t="s">
        <v>1023</v>
      </c>
      <c r="F450" s="17" t="s">
        <v>1020</v>
      </c>
      <c r="G450" s="20" t="s">
        <v>1024</v>
      </c>
      <c r="H450" s="20" t="s">
        <v>26</v>
      </c>
      <c r="I450" s="20" t="s">
        <v>1024</v>
      </c>
      <c r="J450" s="17" t="s">
        <v>1025</v>
      </c>
      <c r="K450" s="17" t="str">
        <f t="shared" si="5"/>
        <v>H.R. JOSE LUIS PINEDO CAMPO</v>
      </c>
      <c r="L450" s="17" t="s">
        <v>1026</v>
      </c>
      <c r="M450" s="94"/>
    </row>
    <row r="451" spans="1:13" ht="409.6" thickBot="1" x14ac:dyDescent="0.25">
      <c r="A451" s="16" t="s">
        <v>19</v>
      </c>
      <c r="B451" s="17" t="s">
        <v>20</v>
      </c>
      <c r="C451" s="17" t="s">
        <v>131</v>
      </c>
      <c r="D451" s="41" t="s">
        <v>1018</v>
      </c>
      <c r="E451" s="17" t="s">
        <v>233</v>
      </c>
      <c r="F451" s="17" t="s">
        <v>1020</v>
      </c>
      <c r="G451" s="20" t="s">
        <v>1027</v>
      </c>
      <c r="H451" s="20" t="s">
        <v>26</v>
      </c>
      <c r="I451" s="20" t="s">
        <v>1027</v>
      </c>
      <c r="J451" s="17" t="s">
        <v>1028</v>
      </c>
      <c r="K451" s="17" t="str">
        <f t="shared" si="5"/>
        <v>H.R. JOSE LUIS PINEDO CAMPO</v>
      </c>
      <c r="L451" s="17" t="s">
        <v>1029</v>
      </c>
      <c r="M451" s="94"/>
    </row>
    <row r="452" spans="1:13" ht="113" thickBot="1" x14ac:dyDescent="0.25">
      <c r="A452" s="16" t="s">
        <v>19</v>
      </c>
      <c r="B452" s="17" t="s">
        <v>20</v>
      </c>
      <c r="C452" s="17" t="s">
        <v>35</v>
      </c>
      <c r="D452" s="41" t="s">
        <v>1030</v>
      </c>
      <c r="E452" s="17" t="s">
        <v>1031</v>
      </c>
      <c r="F452" s="17" t="s">
        <v>1032</v>
      </c>
      <c r="G452" s="20" t="s">
        <v>201</v>
      </c>
      <c r="H452" s="20" t="s">
        <v>64</v>
      </c>
      <c r="I452" s="20" t="s">
        <v>148</v>
      </c>
      <c r="J452" s="17"/>
      <c r="K452" s="17" t="str">
        <f t="shared" si="5"/>
        <v>H.R. BUENAVENTURA LEON LEON</v>
      </c>
      <c r="L452" s="17"/>
      <c r="M452" s="94"/>
    </row>
    <row r="453" spans="1:13" ht="211" thickBot="1" x14ac:dyDescent="0.25">
      <c r="A453" s="16" t="s">
        <v>19</v>
      </c>
      <c r="B453" s="17" t="s">
        <v>20</v>
      </c>
      <c r="C453" s="17" t="s">
        <v>35</v>
      </c>
      <c r="D453" s="41" t="s">
        <v>1033</v>
      </c>
      <c r="E453" s="17" t="s">
        <v>1034</v>
      </c>
      <c r="F453" s="17" t="s">
        <v>1032</v>
      </c>
      <c r="G453" s="20" t="s">
        <v>148</v>
      </c>
      <c r="H453" s="20" t="s">
        <v>64</v>
      </c>
      <c r="I453" s="20" t="s">
        <v>1035</v>
      </c>
      <c r="J453" s="17"/>
      <c r="K453" s="17" t="str">
        <f t="shared" si="5"/>
        <v>H.R. BUENAVENTURA LEON LEON</v>
      </c>
      <c r="L453" s="17"/>
      <c r="M453" s="94"/>
    </row>
    <row r="454" spans="1:13" ht="113" thickBot="1" x14ac:dyDescent="0.25">
      <c r="A454" s="16" t="s">
        <v>19</v>
      </c>
      <c r="B454" s="17" t="s">
        <v>20</v>
      </c>
      <c r="C454" s="17" t="s">
        <v>35</v>
      </c>
      <c r="D454" s="41" t="s">
        <v>1030</v>
      </c>
      <c r="E454" s="17" t="s">
        <v>1031</v>
      </c>
      <c r="F454" s="17" t="s">
        <v>1032</v>
      </c>
      <c r="G454" s="20" t="s">
        <v>1035</v>
      </c>
      <c r="H454" s="20" t="s">
        <v>64</v>
      </c>
      <c r="I454" s="20" t="s">
        <v>1036</v>
      </c>
      <c r="J454" s="17"/>
      <c r="K454" s="17" t="str">
        <f t="shared" si="5"/>
        <v>H.R. BUENAVENTURA LEON LEON</v>
      </c>
      <c r="L454" s="17"/>
      <c r="M454" s="94"/>
    </row>
    <row r="455" spans="1:13" ht="113" thickBot="1" x14ac:dyDescent="0.25">
      <c r="A455" s="16" t="s">
        <v>19</v>
      </c>
      <c r="B455" s="17" t="s">
        <v>20</v>
      </c>
      <c r="C455" s="17" t="s">
        <v>35</v>
      </c>
      <c r="D455" s="41" t="s">
        <v>1030</v>
      </c>
      <c r="E455" s="17" t="s">
        <v>1031</v>
      </c>
      <c r="F455" s="17" t="s">
        <v>1032</v>
      </c>
      <c r="G455" s="20" t="s">
        <v>243</v>
      </c>
      <c r="H455" s="20" t="s">
        <v>64</v>
      </c>
      <c r="I455" s="20" t="s">
        <v>1037</v>
      </c>
      <c r="J455" s="17"/>
      <c r="K455" s="17" t="str">
        <f t="shared" si="5"/>
        <v>H.R. BUENAVENTURA LEON LEON</v>
      </c>
      <c r="L455" s="17"/>
      <c r="M455" s="94"/>
    </row>
    <row r="456" spans="1:13" ht="113" thickBot="1" x14ac:dyDescent="0.25">
      <c r="A456" s="16" t="s">
        <v>19</v>
      </c>
      <c r="B456" s="17" t="s">
        <v>20</v>
      </c>
      <c r="C456" s="17" t="s">
        <v>134</v>
      </c>
      <c r="D456" s="41" t="s">
        <v>1038</v>
      </c>
      <c r="E456" s="17" t="s">
        <v>1039</v>
      </c>
      <c r="F456" s="17" t="s">
        <v>1032</v>
      </c>
      <c r="G456" s="20" t="s">
        <v>243</v>
      </c>
      <c r="H456" s="20" t="s">
        <v>64</v>
      </c>
      <c r="I456" s="20" t="s">
        <v>1040</v>
      </c>
      <c r="J456" s="17"/>
      <c r="K456" s="17" t="str">
        <f t="shared" si="5"/>
        <v>H.R. BUENAVENTURA LEON LEON</v>
      </c>
      <c r="L456" s="17"/>
      <c r="M456" s="94"/>
    </row>
    <row r="457" spans="1:13" ht="127" thickBot="1" x14ac:dyDescent="0.25">
      <c r="A457" s="16" t="s">
        <v>19</v>
      </c>
      <c r="B457" s="17" t="s">
        <v>20</v>
      </c>
      <c r="C457" s="17" t="s">
        <v>132</v>
      </c>
      <c r="D457" s="41" t="s">
        <v>1041</v>
      </c>
      <c r="E457" s="17" t="s">
        <v>1042</v>
      </c>
      <c r="F457" s="17" t="s">
        <v>1032</v>
      </c>
      <c r="G457" s="20" t="s">
        <v>1043</v>
      </c>
      <c r="H457" s="20" t="s">
        <v>64</v>
      </c>
      <c r="I457" s="20" t="s">
        <v>1043</v>
      </c>
      <c r="J457" s="17"/>
      <c r="K457" s="17" t="str">
        <f t="shared" si="5"/>
        <v>H.R. BUENAVENTURA LEON LEON</v>
      </c>
      <c r="L457" s="17"/>
      <c r="M457" s="94"/>
    </row>
    <row r="458" spans="1:13" ht="169" thickBot="1" x14ac:dyDescent="0.25">
      <c r="A458" s="16" t="s">
        <v>19</v>
      </c>
      <c r="B458" s="17" t="s">
        <v>20</v>
      </c>
      <c r="C458" s="17" t="s">
        <v>134</v>
      </c>
      <c r="D458" s="41" t="s">
        <v>1044</v>
      </c>
      <c r="E458" s="17" t="s">
        <v>1045</v>
      </c>
      <c r="F458" s="17" t="s">
        <v>1032</v>
      </c>
      <c r="G458" s="20" t="s">
        <v>152</v>
      </c>
      <c r="H458" s="20" t="s">
        <v>64</v>
      </c>
      <c r="I458" s="20" t="s">
        <v>983</v>
      </c>
      <c r="J458" s="17"/>
      <c r="K458" s="17" t="str">
        <f t="shared" si="5"/>
        <v>H.R. BUENAVENTURA LEON LEON</v>
      </c>
      <c r="L458" s="17"/>
      <c r="M458" s="94"/>
    </row>
    <row r="459" spans="1:13" ht="113" thickBot="1" x14ac:dyDescent="0.25">
      <c r="A459" s="16" t="s">
        <v>19</v>
      </c>
      <c r="B459" s="17" t="s">
        <v>20</v>
      </c>
      <c r="C459" s="17" t="s">
        <v>132</v>
      </c>
      <c r="D459" s="41" t="s">
        <v>1046</v>
      </c>
      <c r="E459" s="17" t="s">
        <v>1042</v>
      </c>
      <c r="F459" s="17" t="s">
        <v>1032</v>
      </c>
      <c r="G459" s="20" t="s">
        <v>200</v>
      </c>
      <c r="H459" s="20" t="s">
        <v>64</v>
      </c>
      <c r="I459" s="20" t="s">
        <v>200</v>
      </c>
      <c r="J459" s="17"/>
      <c r="K459" s="17" t="str">
        <f t="shared" si="5"/>
        <v>H.R. BUENAVENTURA LEON LEON</v>
      </c>
      <c r="L459" s="17"/>
      <c r="M459" s="94"/>
    </row>
    <row r="460" spans="1:13" ht="113" thickBot="1" x14ac:dyDescent="0.25">
      <c r="A460" s="16" t="s">
        <v>19</v>
      </c>
      <c r="B460" s="17" t="s">
        <v>20</v>
      </c>
      <c r="C460" s="17" t="s">
        <v>132</v>
      </c>
      <c r="D460" s="41" t="s">
        <v>1047</v>
      </c>
      <c r="E460" s="17" t="s">
        <v>1042</v>
      </c>
      <c r="F460" s="17" t="s">
        <v>1032</v>
      </c>
      <c r="G460" s="20" t="s">
        <v>200</v>
      </c>
      <c r="H460" s="20" t="s">
        <v>64</v>
      </c>
      <c r="I460" s="20" t="s">
        <v>200</v>
      </c>
      <c r="J460" s="17"/>
      <c r="K460" s="17" t="str">
        <f t="shared" si="5"/>
        <v>H.R. BUENAVENTURA LEON LEON</v>
      </c>
      <c r="L460" s="17"/>
      <c r="M460" s="94"/>
    </row>
    <row r="461" spans="1:13" ht="113" thickBot="1" x14ac:dyDescent="0.25">
      <c r="A461" s="16" t="s">
        <v>19</v>
      </c>
      <c r="B461" s="17" t="s">
        <v>20</v>
      </c>
      <c r="C461" s="17" t="s">
        <v>132</v>
      </c>
      <c r="D461" s="41" t="s">
        <v>1048</v>
      </c>
      <c r="E461" s="17" t="s">
        <v>1042</v>
      </c>
      <c r="F461" s="17" t="s">
        <v>1032</v>
      </c>
      <c r="G461" s="20" t="s">
        <v>412</v>
      </c>
      <c r="H461" s="20" t="s">
        <v>64</v>
      </c>
      <c r="I461" s="20" t="s">
        <v>412</v>
      </c>
      <c r="J461" s="17"/>
      <c r="K461" s="17" t="str">
        <f t="shared" si="5"/>
        <v>H.R. BUENAVENTURA LEON LEON</v>
      </c>
      <c r="L461" s="17"/>
      <c r="M461" s="94"/>
    </row>
    <row r="462" spans="1:13" ht="113" thickBot="1" x14ac:dyDescent="0.25">
      <c r="A462" s="16" t="s">
        <v>19</v>
      </c>
      <c r="B462" s="17" t="s">
        <v>20</v>
      </c>
      <c r="C462" s="17" t="s">
        <v>132</v>
      </c>
      <c r="D462" s="41" t="s">
        <v>1049</v>
      </c>
      <c r="E462" s="17" t="s">
        <v>1042</v>
      </c>
      <c r="F462" s="17" t="s">
        <v>1032</v>
      </c>
      <c r="G462" s="20" t="s">
        <v>417</v>
      </c>
      <c r="H462" s="20" t="s">
        <v>64</v>
      </c>
      <c r="I462" s="20" t="s">
        <v>417</v>
      </c>
      <c r="J462" s="17"/>
      <c r="K462" s="17" t="str">
        <f t="shared" si="5"/>
        <v>H.R. BUENAVENTURA LEON LEON</v>
      </c>
      <c r="L462" s="17"/>
      <c r="M462" s="94"/>
    </row>
    <row r="463" spans="1:13" ht="113" thickBot="1" x14ac:dyDescent="0.25">
      <c r="A463" s="16" t="s">
        <v>19</v>
      </c>
      <c r="B463" s="17" t="s">
        <v>20</v>
      </c>
      <c r="C463" s="17" t="s">
        <v>132</v>
      </c>
      <c r="D463" s="41" t="s">
        <v>1050</v>
      </c>
      <c r="E463" s="17" t="s">
        <v>1042</v>
      </c>
      <c r="F463" s="17" t="s">
        <v>1032</v>
      </c>
      <c r="G463" s="20" t="s">
        <v>710</v>
      </c>
      <c r="H463" s="20" t="s">
        <v>64</v>
      </c>
      <c r="I463" s="20" t="s">
        <v>710</v>
      </c>
      <c r="J463" s="17"/>
      <c r="K463" s="17" t="str">
        <f t="shared" si="5"/>
        <v>H.R. BUENAVENTURA LEON LEON</v>
      </c>
      <c r="L463" s="17"/>
      <c r="M463" s="94"/>
    </row>
    <row r="464" spans="1:13" ht="113" thickBot="1" x14ac:dyDescent="0.25">
      <c r="A464" s="16" t="s">
        <v>19</v>
      </c>
      <c r="B464" s="17" t="s">
        <v>20</v>
      </c>
      <c r="C464" s="17" t="s">
        <v>35</v>
      </c>
      <c r="D464" s="41" t="s">
        <v>1051</v>
      </c>
      <c r="E464" s="17" t="s">
        <v>1052</v>
      </c>
      <c r="F464" s="17" t="s">
        <v>1032</v>
      </c>
      <c r="G464" s="20" t="s">
        <v>570</v>
      </c>
      <c r="H464" s="20" t="s">
        <v>64</v>
      </c>
      <c r="I464" s="20" t="s">
        <v>570</v>
      </c>
      <c r="J464" s="17"/>
      <c r="K464" s="17" t="str">
        <f t="shared" si="5"/>
        <v>H.R. BUENAVENTURA LEON LEON</v>
      </c>
      <c r="L464" s="17"/>
      <c r="M464" s="94"/>
    </row>
    <row r="465" spans="1:13" ht="113" thickBot="1" x14ac:dyDescent="0.25">
      <c r="A465" s="16" t="s">
        <v>19</v>
      </c>
      <c r="B465" s="17" t="s">
        <v>20</v>
      </c>
      <c r="C465" s="17" t="s">
        <v>132</v>
      </c>
      <c r="D465" s="41" t="s">
        <v>1053</v>
      </c>
      <c r="E465" s="17" t="s">
        <v>1042</v>
      </c>
      <c r="F465" s="17" t="s">
        <v>1032</v>
      </c>
      <c r="G465" s="20" t="s">
        <v>156</v>
      </c>
      <c r="H465" s="20" t="s">
        <v>64</v>
      </c>
      <c r="I465" s="20" t="s">
        <v>156</v>
      </c>
      <c r="J465" s="17"/>
      <c r="K465" s="17" t="str">
        <f t="shared" si="5"/>
        <v>H.R. BUENAVENTURA LEON LEON</v>
      </c>
      <c r="L465" s="17"/>
      <c r="M465" s="94"/>
    </row>
    <row r="466" spans="1:13" ht="113" thickBot="1" x14ac:dyDescent="0.25">
      <c r="A466" s="16" t="s">
        <v>19</v>
      </c>
      <c r="B466" s="17" t="s">
        <v>20</v>
      </c>
      <c r="C466" s="17" t="s">
        <v>132</v>
      </c>
      <c r="D466" s="41" t="s">
        <v>1054</v>
      </c>
      <c r="E466" s="17" t="s">
        <v>1042</v>
      </c>
      <c r="F466" s="17" t="s">
        <v>1032</v>
      </c>
      <c r="G466" s="20" t="s">
        <v>259</v>
      </c>
      <c r="H466" s="20" t="s">
        <v>64</v>
      </c>
      <c r="I466" s="20" t="s">
        <v>259</v>
      </c>
      <c r="J466" s="17"/>
      <c r="K466" s="17" t="str">
        <f t="shared" si="5"/>
        <v>H.R. BUENAVENTURA LEON LEON</v>
      </c>
      <c r="L466" s="17"/>
      <c r="M466" s="94"/>
    </row>
    <row r="467" spans="1:13" ht="127" thickBot="1" x14ac:dyDescent="0.25">
      <c r="A467" s="16" t="s">
        <v>19</v>
      </c>
      <c r="B467" s="17" t="s">
        <v>20</v>
      </c>
      <c r="C467" s="17" t="s">
        <v>132</v>
      </c>
      <c r="D467" s="41" t="s">
        <v>1055</v>
      </c>
      <c r="E467" s="17" t="s">
        <v>1042</v>
      </c>
      <c r="F467" s="17" t="s">
        <v>1032</v>
      </c>
      <c r="G467" s="20" t="s">
        <v>713</v>
      </c>
      <c r="H467" s="20" t="s">
        <v>64</v>
      </c>
      <c r="I467" s="20" t="s">
        <v>713</v>
      </c>
      <c r="J467" s="17"/>
      <c r="K467" s="17" t="str">
        <f t="shared" si="5"/>
        <v>H.R. BUENAVENTURA LEON LEON</v>
      </c>
      <c r="L467" s="17"/>
      <c r="M467" s="94"/>
    </row>
    <row r="468" spans="1:13" ht="127" thickBot="1" x14ac:dyDescent="0.25">
      <c r="A468" s="16" t="s">
        <v>19</v>
      </c>
      <c r="B468" s="17" t="s">
        <v>20</v>
      </c>
      <c r="C468" s="17" t="s">
        <v>132</v>
      </c>
      <c r="D468" s="41" t="s">
        <v>1056</v>
      </c>
      <c r="E468" s="17" t="s">
        <v>1042</v>
      </c>
      <c r="F468" s="17" t="s">
        <v>1032</v>
      </c>
      <c r="G468" s="20" t="s">
        <v>157</v>
      </c>
      <c r="H468" s="20" t="s">
        <v>64</v>
      </c>
      <c r="I468" s="20" t="s">
        <v>157</v>
      </c>
      <c r="J468" s="17"/>
      <c r="K468" s="17" t="str">
        <f t="shared" si="5"/>
        <v>H.R. BUENAVENTURA LEON LEON</v>
      </c>
      <c r="L468" s="17"/>
      <c r="M468" s="94"/>
    </row>
    <row r="469" spans="1:13" ht="127" thickBot="1" x14ac:dyDescent="0.25">
      <c r="A469" s="16" t="s">
        <v>19</v>
      </c>
      <c r="B469" s="17" t="s">
        <v>20</v>
      </c>
      <c r="C469" s="17" t="s">
        <v>132</v>
      </c>
      <c r="D469" s="41" t="s">
        <v>1057</v>
      </c>
      <c r="E469" s="17" t="s">
        <v>1042</v>
      </c>
      <c r="F469" s="17" t="s">
        <v>1032</v>
      </c>
      <c r="G469" s="20" t="s">
        <v>1058</v>
      </c>
      <c r="H469" s="20" t="s">
        <v>64</v>
      </c>
      <c r="I469" s="20" t="s">
        <v>1058</v>
      </c>
      <c r="J469" s="17"/>
      <c r="K469" s="17" t="str">
        <f t="shared" si="5"/>
        <v>H.R. BUENAVENTURA LEON LEON</v>
      </c>
      <c r="L469" s="17"/>
      <c r="M469" s="94"/>
    </row>
    <row r="470" spans="1:13" ht="113" thickBot="1" x14ac:dyDescent="0.25">
      <c r="A470" s="16" t="s">
        <v>19</v>
      </c>
      <c r="B470" s="17" t="s">
        <v>20</v>
      </c>
      <c r="C470" s="17" t="s">
        <v>132</v>
      </c>
      <c r="D470" s="41" t="s">
        <v>1059</v>
      </c>
      <c r="E470" s="17" t="s">
        <v>1042</v>
      </c>
      <c r="F470" s="17" t="s">
        <v>1032</v>
      </c>
      <c r="G470" s="20" t="s">
        <v>1060</v>
      </c>
      <c r="H470" s="20" t="s">
        <v>64</v>
      </c>
      <c r="I470" s="20" t="s">
        <v>1060</v>
      </c>
      <c r="J470" s="17"/>
      <c r="K470" s="17" t="str">
        <f t="shared" si="5"/>
        <v>H.R. BUENAVENTURA LEON LEON</v>
      </c>
      <c r="L470" s="17"/>
      <c r="M470" s="94"/>
    </row>
    <row r="471" spans="1:13" ht="127" thickBot="1" x14ac:dyDescent="0.25">
      <c r="A471" s="16" t="s">
        <v>19</v>
      </c>
      <c r="B471" s="17" t="s">
        <v>20</v>
      </c>
      <c r="C471" s="17" t="s">
        <v>132</v>
      </c>
      <c r="D471" s="41" t="s">
        <v>1061</v>
      </c>
      <c r="E471" s="17" t="s">
        <v>1042</v>
      </c>
      <c r="F471" s="17" t="s">
        <v>1032</v>
      </c>
      <c r="G471" s="20" t="s">
        <v>1062</v>
      </c>
      <c r="H471" s="20" t="s">
        <v>64</v>
      </c>
      <c r="I471" s="20" t="s">
        <v>1062</v>
      </c>
      <c r="J471" s="17"/>
      <c r="K471" s="17" t="str">
        <f t="shared" si="5"/>
        <v>H.R. BUENAVENTURA LEON LEON</v>
      </c>
      <c r="L471" s="17"/>
      <c r="M471" s="94"/>
    </row>
    <row r="472" spans="1:13" ht="113" thickBot="1" x14ac:dyDescent="0.25">
      <c r="A472" s="16" t="s">
        <v>19</v>
      </c>
      <c r="B472" s="17" t="s">
        <v>20</v>
      </c>
      <c r="C472" s="17" t="s">
        <v>132</v>
      </c>
      <c r="D472" s="41" t="s">
        <v>1063</v>
      </c>
      <c r="E472" s="17" t="s">
        <v>1042</v>
      </c>
      <c r="F472" s="17" t="s">
        <v>1032</v>
      </c>
      <c r="G472" s="20" t="s">
        <v>1064</v>
      </c>
      <c r="H472" s="20" t="s">
        <v>64</v>
      </c>
      <c r="I472" s="20" t="s">
        <v>1064</v>
      </c>
      <c r="J472" s="17"/>
      <c r="K472" s="17" t="str">
        <f t="shared" si="5"/>
        <v>H.R. BUENAVENTURA LEON LEON</v>
      </c>
      <c r="L472" s="17"/>
      <c r="M472" s="94"/>
    </row>
    <row r="473" spans="1:13" ht="113" thickBot="1" x14ac:dyDescent="0.25">
      <c r="A473" s="16" t="s">
        <v>19</v>
      </c>
      <c r="B473" s="17" t="s">
        <v>20</v>
      </c>
      <c r="C473" s="17" t="s">
        <v>35</v>
      </c>
      <c r="D473" s="41" t="s">
        <v>1030</v>
      </c>
      <c r="E473" s="17" t="s">
        <v>1031</v>
      </c>
      <c r="F473" s="17" t="s">
        <v>1032</v>
      </c>
      <c r="G473" s="20" t="s">
        <v>1065</v>
      </c>
      <c r="H473" s="20" t="s">
        <v>64</v>
      </c>
      <c r="I473" s="20" t="s">
        <v>1066</v>
      </c>
      <c r="J473" s="17"/>
      <c r="K473" s="17" t="str">
        <f t="shared" si="5"/>
        <v>H.R. BUENAVENTURA LEON LEON</v>
      </c>
      <c r="L473" s="17"/>
      <c r="M473" s="94"/>
    </row>
    <row r="474" spans="1:13" ht="113" thickBot="1" x14ac:dyDescent="0.25">
      <c r="A474" s="16" t="s">
        <v>19</v>
      </c>
      <c r="B474" s="17" t="s">
        <v>20</v>
      </c>
      <c r="C474" s="17" t="s">
        <v>35</v>
      </c>
      <c r="D474" s="41" t="s">
        <v>1030</v>
      </c>
      <c r="E474" s="17" t="s">
        <v>1031</v>
      </c>
      <c r="F474" s="17" t="s">
        <v>1032</v>
      </c>
      <c r="G474" s="20" t="s">
        <v>1066</v>
      </c>
      <c r="H474" s="20" t="s">
        <v>64</v>
      </c>
      <c r="I474" s="20" t="s">
        <v>1067</v>
      </c>
      <c r="J474" s="17"/>
      <c r="K474" s="17" t="str">
        <f t="shared" si="5"/>
        <v>H.R. BUENAVENTURA LEON LEON</v>
      </c>
      <c r="L474" s="17"/>
      <c r="M474" s="94"/>
    </row>
    <row r="475" spans="1:13" ht="113" thickBot="1" x14ac:dyDescent="0.25">
      <c r="A475" s="16" t="s">
        <v>19</v>
      </c>
      <c r="B475" s="17" t="s">
        <v>20</v>
      </c>
      <c r="C475" s="17" t="s">
        <v>35</v>
      </c>
      <c r="D475" s="41" t="s">
        <v>1030</v>
      </c>
      <c r="E475" s="17" t="s">
        <v>1031</v>
      </c>
      <c r="F475" s="17" t="s">
        <v>1032</v>
      </c>
      <c r="G475" s="20" t="s">
        <v>1067</v>
      </c>
      <c r="H475" s="20" t="s">
        <v>64</v>
      </c>
      <c r="I475" s="20" t="s">
        <v>1068</v>
      </c>
      <c r="J475" s="17"/>
      <c r="K475" s="17" t="str">
        <f t="shared" si="5"/>
        <v>H.R. BUENAVENTURA LEON LEON</v>
      </c>
      <c r="L475" s="17"/>
      <c r="M475" s="94"/>
    </row>
    <row r="476" spans="1:13" ht="113" thickBot="1" x14ac:dyDescent="0.25">
      <c r="A476" s="16" t="s">
        <v>19</v>
      </c>
      <c r="B476" s="17" t="s">
        <v>20</v>
      </c>
      <c r="C476" s="17" t="s">
        <v>134</v>
      </c>
      <c r="D476" s="41" t="s">
        <v>1069</v>
      </c>
      <c r="E476" s="17" t="s">
        <v>1070</v>
      </c>
      <c r="F476" s="17" t="s">
        <v>1032</v>
      </c>
      <c r="G476" s="20" t="s">
        <v>1067</v>
      </c>
      <c r="H476" s="20" t="s">
        <v>64</v>
      </c>
      <c r="I476" s="20" t="s">
        <v>1068</v>
      </c>
      <c r="J476" s="17"/>
      <c r="K476" s="17" t="str">
        <f t="shared" si="5"/>
        <v>H.R. BUENAVENTURA LEON LEON</v>
      </c>
      <c r="L476" s="17"/>
      <c r="M476" s="94"/>
    </row>
    <row r="477" spans="1:13" ht="169" thickBot="1" x14ac:dyDescent="0.25">
      <c r="A477" s="16" t="s">
        <v>19</v>
      </c>
      <c r="B477" s="17" t="s">
        <v>20</v>
      </c>
      <c r="C477" s="17" t="s">
        <v>134</v>
      </c>
      <c r="D477" s="41" t="s">
        <v>1071</v>
      </c>
      <c r="E477" s="17" t="s">
        <v>1072</v>
      </c>
      <c r="F477" s="17" t="s">
        <v>1032</v>
      </c>
      <c r="G477" s="20" t="s">
        <v>1067</v>
      </c>
      <c r="H477" s="20" t="s">
        <v>64</v>
      </c>
      <c r="I477" s="20" t="s">
        <v>1073</v>
      </c>
      <c r="J477" s="17"/>
      <c r="K477" s="17" t="str">
        <f t="shared" si="5"/>
        <v>H.R. BUENAVENTURA LEON LEON</v>
      </c>
      <c r="L477" s="17"/>
      <c r="M477" s="94"/>
    </row>
    <row r="478" spans="1:13" ht="113" thickBot="1" x14ac:dyDescent="0.25">
      <c r="A478" s="16" t="s">
        <v>19</v>
      </c>
      <c r="B478" s="17" t="s">
        <v>20</v>
      </c>
      <c r="C478" s="17" t="s">
        <v>35</v>
      </c>
      <c r="D478" s="41" t="s">
        <v>1074</v>
      </c>
      <c r="E478" s="17" t="s">
        <v>1075</v>
      </c>
      <c r="F478" s="17" t="s">
        <v>1032</v>
      </c>
      <c r="G478" s="20" t="s">
        <v>1067</v>
      </c>
      <c r="H478" s="20" t="s">
        <v>64</v>
      </c>
      <c r="I478" s="20" t="s">
        <v>1073</v>
      </c>
      <c r="J478" s="17"/>
      <c r="K478" s="17" t="str">
        <f t="shared" si="5"/>
        <v>H.R. BUENAVENTURA LEON LEON</v>
      </c>
      <c r="L478" s="17"/>
      <c r="M478" s="94"/>
    </row>
    <row r="479" spans="1:13" ht="113" thickBot="1" x14ac:dyDescent="0.25">
      <c r="A479" s="16" t="s">
        <v>19</v>
      </c>
      <c r="B479" s="17" t="s">
        <v>20</v>
      </c>
      <c r="C479" s="17" t="s">
        <v>35</v>
      </c>
      <c r="D479" s="41" t="s">
        <v>1030</v>
      </c>
      <c r="E479" s="17" t="s">
        <v>1031</v>
      </c>
      <c r="F479" s="17" t="s">
        <v>1032</v>
      </c>
      <c r="G479" s="20" t="s">
        <v>1067</v>
      </c>
      <c r="H479" s="20" t="s">
        <v>64</v>
      </c>
      <c r="I479" s="20" t="s">
        <v>1073</v>
      </c>
      <c r="J479" s="17"/>
      <c r="K479" s="17" t="str">
        <f t="shared" si="5"/>
        <v>H.R. BUENAVENTURA LEON LEON</v>
      </c>
      <c r="L479" s="17"/>
      <c r="M479" s="94"/>
    </row>
    <row r="480" spans="1:13" ht="113" thickBot="1" x14ac:dyDescent="0.25">
      <c r="A480" s="16" t="s">
        <v>19</v>
      </c>
      <c r="B480" s="17" t="s">
        <v>20</v>
      </c>
      <c r="C480" s="17" t="s">
        <v>35</v>
      </c>
      <c r="D480" s="41" t="s">
        <v>1076</v>
      </c>
      <c r="E480" s="17" t="s">
        <v>1077</v>
      </c>
      <c r="F480" s="17" t="s">
        <v>1032</v>
      </c>
      <c r="G480" s="20" t="s">
        <v>1068</v>
      </c>
      <c r="H480" s="20" t="s">
        <v>64</v>
      </c>
      <c r="I480" s="20" t="s">
        <v>1078</v>
      </c>
      <c r="J480" s="17"/>
      <c r="K480" s="17" t="str">
        <f t="shared" si="5"/>
        <v>H.R. BUENAVENTURA LEON LEON</v>
      </c>
      <c r="L480" s="17"/>
      <c r="M480" s="94"/>
    </row>
    <row r="481" spans="1:13" ht="113" thickBot="1" x14ac:dyDescent="0.25">
      <c r="A481" s="16" t="s">
        <v>19</v>
      </c>
      <c r="B481" s="17" t="s">
        <v>20</v>
      </c>
      <c r="C481" s="17" t="s">
        <v>35</v>
      </c>
      <c r="D481" s="41" t="s">
        <v>1030</v>
      </c>
      <c r="E481" s="17" t="s">
        <v>1031</v>
      </c>
      <c r="F481" s="17" t="s">
        <v>1032</v>
      </c>
      <c r="G481" s="20" t="s">
        <v>1079</v>
      </c>
      <c r="H481" s="20" t="s">
        <v>64</v>
      </c>
      <c r="I481" s="20" t="s">
        <v>1080</v>
      </c>
      <c r="J481" s="17"/>
      <c r="K481" s="17" t="str">
        <f t="shared" si="5"/>
        <v>H.R. BUENAVENTURA LEON LEON</v>
      </c>
      <c r="L481" s="17"/>
      <c r="M481" s="94"/>
    </row>
    <row r="482" spans="1:13" ht="113" thickBot="1" x14ac:dyDescent="0.25">
      <c r="A482" s="16" t="s">
        <v>19</v>
      </c>
      <c r="B482" s="17" t="s">
        <v>20</v>
      </c>
      <c r="C482" s="17" t="s">
        <v>134</v>
      </c>
      <c r="D482" s="41" t="s">
        <v>1081</v>
      </c>
      <c r="E482" s="17" t="s">
        <v>1082</v>
      </c>
      <c r="F482" s="17" t="s">
        <v>1032</v>
      </c>
      <c r="G482" s="20" t="s">
        <v>993</v>
      </c>
      <c r="H482" s="20" t="s">
        <v>64</v>
      </c>
      <c r="I482" s="20" t="s">
        <v>1083</v>
      </c>
      <c r="J482" s="17"/>
      <c r="K482" s="17" t="str">
        <f t="shared" si="5"/>
        <v>H.R. BUENAVENTURA LEON LEON</v>
      </c>
      <c r="L482" s="17"/>
      <c r="M482" s="94"/>
    </row>
    <row r="483" spans="1:13" ht="113" thickBot="1" x14ac:dyDescent="0.25">
      <c r="A483" s="16" t="s">
        <v>19</v>
      </c>
      <c r="B483" s="17" t="s">
        <v>20</v>
      </c>
      <c r="C483" s="17" t="s">
        <v>134</v>
      </c>
      <c r="D483" s="41" t="s">
        <v>1084</v>
      </c>
      <c r="E483" s="17" t="s">
        <v>1085</v>
      </c>
      <c r="F483" s="17" t="s">
        <v>1032</v>
      </c>
      <c r="G483" s="20" t="s">
        <v>993</v>
      </c>
      <c r="H483" s="20" t="s">
        <v>64</v>
      </c>
      <c r="I483" s="20" t="s">
        <v>1086</v>
      </c>
      <c r="J483" s="17"/>
      <c r="K483" s="17" t="str">
        <f t="shared" si="5"/>
        <v>H.R. BUENAVENTURA LEON LEON</v>
      </c>
      <c r="L483" s="17"/>
      <c r="M483" s="94"/>
    </row>
    <row r="484" spans="1:13" ht="113" thickBot="1" x14ac:dyDescent="0.25">
      <c r="A484" s="16" t="s">
        <v>19</v>
      </c>
      <c r="B484" s="17" t="s">
        <v>20</v>
      </c>
      <c r="C484" s="17" t="s">
        <v>134</v>
      </c>
      <c r="D484" s="41" t="s">
        <v>1087</v>
      </c>
      <c r="E484" s="17" t="s">
        <v>1088</v>
      </c>
      <c r="F484" s="17" t="s">
        <v>1032</v>
      </c>
      <c r="G484" s="20" t="s">
        <v>1089</v>
      </c>
      <c r="H484" s="20" t="s">
        <v>64</v>
      </c>
      <c r="I484" s="20" t="s">
        <v>1089</v>
      </c>
      <c r="J484" s="17"/>
      <c r="K484" s="17" t="str">
        <f t="shared" si="5"/>
        <v>H.R. BUENAVENTURA LEON LEON</v>
      </c>
      <c r="L484" s="17"/>
      <c r="M484" s="94"/>
    </row>
    <row r="485" spans="1:13" ht="113" thickBot="1" x14ac:dyDescent="0.25">
      <c r="A485" s="16" t="s">
        <v>19</v>
      </c>
      <c r="B485" s="17" t="s">
        <v>20</v>
      </c>
      <c r="C485" s="17" t="s">
        <v>35</v>
      </c>
      <c r="D485" s="41" t="s">
        <v>1090</v>
      </c>
      <c r="E485" s="17" t="s">
        <v>1091</v>
      </c>
      <c r="F485" s="17" t="s">
        <v>1032</v>
      </c>
      <c r="G485" s="20" t="s">
        <v>1092</v>
      </c>
      <c r="H485" s="20" t="s">
        <v>64</v>
      </c>
      <c r="I485" s="20" t="s">
        <v>1092</v>
      </c>
      <c r="J485" s="17"/>
      <c r="K485" s="17" t="str">
        <f t="shared" si="5"/>
        <v>H.R. BUENAVENTURA LEON LEON</v>
      </c>
      <c r="L485" s="17"/>
      <c r="M485" s="94"/>
    </row>
    <row r="486" spans="1:13" ht="113" thickBot="1" x14ac:dyDescent="0.25">
      <c r="A486" s="16" t="s">
        <v>19</v>
      </c>
      <c r="B486" s="17" t="s">
        <v>20</v>
      </c>
      <c r="C486" s="17" t="s">
        <v>132</v>
      </c>
      <c r="D486" s="41" t="s">
        <v>1093</v>
      </c>
      <c r="E486" s="17" t="s">
        <v>1091</v>
      </c>
      <c r="F486" s="17" t="s">
        <v>1032</v>
      </c>
      <c r="G486" s="20" t="s">
        <v>186</v>
      </c>
      <c r="H486" s="20" t="s">
        <v>64</v>
      </c>
      <c r="I486" s="20" t="s">
        <v>186</v>
      </c>
      <c r="J486" s="17"/>
      <c r="K486" s="17" t="str">
        <f t="shared" si="5"/>
        <v>H.R. BUENAVENTURA LEON LEON</v>
      </c>
      <c r="L486" s="17"/>
      <c r="M486" s="94"/>
    </row>
    <row r="487" spans="1:13" ht="113" thickBot="1" x14ac:dyDescent="0.25">
      <c r="A487" s="16" t="s">
        <v>19</v>
      </c>
      <c r="B487" s="17" t="s">
        <v>20</v>
      </c>
      <c r="C487" s="17" t="s">
        <v>35</v>
      </c>
      <c r="D487" s="41" t="s">
        <v>1090</v>
      </c>
      <c r="E487" s="17" t="s">
        <v>1091</v>
      </c>
      <c r="F487" s="17" t="s">
        <v>1032</v>
      </c>
      <c r="G487" s="20" t="s">
        <v>551</v>
      </c>
      <c r="H487" s="20" t="s">
        <v>64</v>
      </c>
      <c r="I487" s="20" t="s">
        <v>551</v>
      </c>
      <c r="J487" s="17"/>
      <c r="K487" s="17" t="str">
        <f t="shared" si="5"/>
        <v>H.R. BUENAVENTURA LEON LEON</v>
      </c>
      <c r="L487" s="17"/>
      <c r="M487" s="94"/>
    </row>
    <row r="488" spans="1:13" ht="127" thickBot="1" x14ac:dyDescent="0.25">
      <c r="A488" s="16" t="s">
        <v>19</v>
      </c>
      <c r="B488" s="17" t="s">
        <v>20</v>
      </c>
      <c r="C488" s="17" t="s">
        <v>91</v>
      </c>
      <c r="D488" s="41" t="s">
        <v>1094</v>
      </c>
      <c r="E488" s="17" t="s">
        <v>1095</v>
      </c>
      <c r="F488" s="17" t="s">
        <v>1032</v>
      </c>
      <c r="G488" s="20" t="s">
        <v>192</v>
      </c>
      <c r="H488" s="20" t="s">
        <v>64</v>
      </c>
      <c r="I488" s="20" t="s">
        <v>192</v>
      </c>
      <c r="J488" s="17"/>
      <c r="K488" s="17" t="str">
        <f t="shared" si="5"/>
        <v>H.R. BUENAVENTURA LEON LEON</v>
      </c>
      <c r="L488" s="17"/>
      <c r="M488" s="94"/>
    </row>
    <row r="489" spans="1:13" ht="127" thickBot="1" x14ac:dyDescent="0.25">
      <c r="A489" s="16" t="s">
        <v>19</v>
      </c>
      <c r="B489" s="17" t="s">
        <v>20</v>
      </c>
      <c r="C489" s="17" t="s">
        <v>91</v>
      </c>
      <c r="D489" s="41" t="s">
        <v>1096</v>
      </c>
      <c r="E489" s="17" t="s">
        <v>1095</v>
      </c>
      <c r="F489" s="17" t="s">
        <v>1032</v>
      </c>
      <c r="G489" s="20" t="s">
        <v>370</v>
      </c>
      <c r="H489" s="20" t="s">
        <v>64</v>
      </c>
      <c r="I489" s="20" t="s">
        <v>370</v>
      </c>
      <c r="J489" s="17"/>
      <c r="K489" s="17" t="str">
        <f t="shared" si="5"/>
        <v>H.R. BUENAVENTURA LEON LEON</v>
      </c>
      <c r="L489" s="17"/>
      <c r="M489" s="94"/>
    </row>
    <row r="490" spans="1:13" ht="155" thickBot="1" x14ac:dyDescent="0.25">
      <c r="A490" s="16" t="s">
        <v>19</v>
      </c>
      <c r="B490" s="17" t="s">
        <v>20</v>
      </c>
      <c r="C490" s="17" t="s">
        <v>91</v>
      </c>
      <c r="D490" s="41" t="s">
        <v>1097</v>
      </c>
      <c r="E490" s="17" t="s">
        <v>1095</v>
      </c>
      <c r="F490" s="17" t="s">
        <v>1032</v>
      </c>
      <c r="G490" s="20" t="s">
        <v>281</v>
      </c>
      <c r="H490" s="20" t="s">
        <v>64</v>
      </c>
      <c r="I490" s="20" t="s">
        <v>281</v>
      </c>
      <c r="J490" s="17"/>
      <c r="K490" s="17" t="str">
        <f t="shared" si="5"/>
        <v>H.R. BUENAVENTURA LEON LEON</v>
      </c>
      <c r="L490" s="17"/>
      <c r="M490" s="94"/>
    </row>
    <row r="491" spans="1:13" ht="127" thickBot="1" x14ac:dyDescent="0.25">
      <c r="A491" s="16" t="s">
        <v>19</v>
      </c>
      <c r="B491" s="17" t="s">
        <v>20</v>
      </c>
      <c r="C491" s="17" t="s">
        <v>91</v>
      </c>
      <c r="D491" s="41" t="s">
        <v>1098</v>
      </c>
      <c r="E491" s="17" t="s">
        <v>1095</v>
      </c>
      <c r="F491" s="17" t="s">
        <v>1032</v>
      </c>
      <c r="G491" s="20" t="s">
        <v>1099</v>
      </c>
      <c r="H491" s="20" t="s">
        <v>64</v>
      </c>
      <c r="I491" s="20" t="s">
        <v>1099</v>
      </c>
      <c r="J491" s="17"/>
      <c r="K491" s="17" t="str">
        <f t="shared" si="5"/>
        <v>H.R. BUENAVENTURA LEON LEON</v>
      </c>
      <c r="L491" s="17"/>
      <c r="M491" s="94"/>
    </row>
    <row r="492" spans="1:13" ht="127" thickBot="1" x14ac:dyDescent="0.25">
      <c r="A492" s="16" t="s">
        <v>19</v>
      </c>
      <c r="B492" s="17" t="s">
        <v>20</v>
      </c>
      <c r="C492" s="17" t="s">
        <v>91</v>
      </c>
      <c r="D492" s="41" t="s">
        <v>1100</v>
      </c>
      <c r="E492" s="17" t="s">
        <v>1095</v>
      </c>
      <c r="F492" s="17" t="s">
        <v>1032</v>
      </c>
      <c r="G492" s="20" t="s">
        <v>1011</v>
      </c>
      <c r="H492" s="20" t="s">
        <v>64</v>
      </c>
      <c r="I492" s="20" t="s">
        <v>1011</v>
      </c>
      <c r="J492" s="17"/>
      <c r="K492" s="17" t="str">
        <f t="shared" si="5"/>
        <v>H.R. BUENAVENTURA LEON LEON</v>
      </c>
      <c r="L492" s="17"/>
      <c r="M492" s="94"/>
    </row>
    <row r="493" spans="1:13" ht="127" thickBot="1" x14ac:dyDescent="0.25">
      <c r="A493" s="16" t="s">
        <v>19</v>
      </c>
      <c r="B493" s="17" t="s">
        <v>20</v>
      </c>
      <c r="C493" s="17" t="s">
        <v>151</v>
      </c>
      <c r="D493" s="41" t="s">
        <v>1101</v>
      </c>
      <c r="E493" s="17" t="s">
        <v>1102</v>
      </c>
      <c r="F493" s="17" t="s">
        <v>1032</v>
      </c>
      <c r="G493" s="20" t="s">
        <v>1103</v>
      </c>
      <c r="H493" s="20" t="s">
        <v>64</v>
      </c>
      <c r="I493" s="20" t="s">
        <v>1103</v>
      </c>
      <c r="J493" s="17"/>
      <c r="K493" s="17" t="str">
        <f t="shared" si="5"/>
        <v>H.R. BUENAVENTURA LEON LEON</v>
      </c>
      <c r="L493" s="17"/>
      <c r="M493" s="94"/>
    </row>
    <row r="494" spans="1:13" ht="127" thickBot="1" x14ac:dyDescent="0.25">
      <c r="A494" s="16" t="s">
        <v>19</v>
      </c>
      <c r="B494" s="17" t="s">
        <v>20</v>
      </c>
      <c r="C494" s="17" t="s">
        <v>151</v>
      </c>
      <c r="D494" s="41" t="s">
        <v>1104</v>
      </c>
      <c r="E494" s="17" t="s">
        <v>1102</v>
      </c>
      <c r="F494" s="17" t="s">
        <v>1032</v>
      </c>
      <c r="G494" s="20" t="s">
        <v>1105</v>
      </c>
      <c r="H494" s="20" t="s">
        <v>64</v>
      </c>
      <c r="I494" s="20" t="s">
        <v>1105</v>
      </c>
      <c r="J494" s="17"/>
      <c r="K494" s="17" t="str">
        <f t="shared" si="5"/>
        <v>H.R. BUENAVENTURA LEON LEON</v>
      </c>
      <c r="L494" s="17"/>
      <c r="M494" s="94"/>
    </row>
    <row r="495" spans="1:13" ht="127" thickBot="1" x14ac:dyDescent="0.25">
      <c r="A495" s="16" t="s">
        <v>19</v>
      </c>
      <c r="B495" s="17" t="s">
        <v>20</v>
      </c>
      <c r="C495" s="17" t="s">
        <v>91</v>
      </c>
      <c r="D495" s="41" t="s">
        <v>1106</v>
      </c>
      <c r="E495" s="17" t="s">
        <v>1095</v>
      </c>
      <c r="F495" s="17" t="s">
        <v>1032</v>
      </c>
      <c r="G495" s="20" t="s">
        <v>1107</v>
      </c>
      <c r="H495" s="20" t="s">
        <v>64</v>
      </c>
      <c r="I495" s="20" t="s">
        <v>1107</v>
      </c>
      <c r="J495" s="17"/>
      <c r="K495" s="17" t="str">
        <f t="shared" si="5"/>
        <v>H.R. BUENAVENTURA LEON LEON</v>
      </c>
      <c r="L495" s="17"/>
      <c r="M495" s="94"/>
    </row>
    <row r="496" spans="1:13" ht="113" thickBot="1" x14ac:dyDescent="0.25">
      <c r="A496" s="16" t="s">
        <v>19</v>
      </c>
      <c r="B496" s="17" t="s">
        <v>20</v>
      </c>
      <c r="C496" s="17" t="s">
        <v>132</v>
      </c>
      <c r="D496" s="41" t="s">
        <v>1108</v>
      </c>
      <c r="E496" s="17" t="s">
        <v>1102</v>
      </c>
      <c r="F496" s="17" t="s">
        <v>1032</v>
      </c>
      <c r="G496" s="20" t="s">
        <v>748</v>
      </c>
      <c r="H496" s="20" t="s">
        <v>64</v>
      </c>
      <c r="I496" s="20" t="s">
        <v>748</v>
      </c>
      <c r="J496" s="17"/>
      <c r="K496" s="17" t="str">
        <f t="shared" ref="K496:K559" si="6">F496</f>
        <v>H.R. BUENAVENTURA LEON LEON</v>
      </c>
      <c r="L496" s="17"/>
      <c r="M496" s="94"/>
    </row>
    <row r="497" spans="1:13" ht="113" thickBot="1" x14ac:dyDescent="0.25">
      <c r="A497" s="16" t="s">
        <v>19</v>
      </c>
      <c r="B497" s="17" t="s">
        <v>20</v>
      </c>
      <c r="C497" s="17" t="s">
        <v>28</v>
      </c>
      <c r="D497" s="41" t="s">
        <v>3170</v>
      </c>
      <c r="E497" s="17" t="s">
        <v>1102</v>
      </c>
      <c r="F497" s="17" t="s">
        <v>1032</v>
      </c>
      <c r="G497" s="20" t="s">
        <v>1109</v>
      </c>
      <c r="H497" s="20" t="s">
        <v>1110</v>
      </c>
      <c r="I497" s="20" t="s">
        <v>1109</v>
      </c>
      <c r="J497" s="17" t="s">
        <v>1111</v>
      </c>
      <c r="K497" s="17" t="str">
        <f t="shared" si="6"/>
        <v>H.R. BUENAVENTURA LEON LEON</v>
      </c>
      <c r="L497" s="17"/>
      <c r="M497" s="94"/>
    </row>
    <row r="498" spans="1:13" ht="113" thickBot="1" x14ac:dyDescent="0.25">
      <c r="A498" s="16" t="s">
        <v>19</v>
      </c>
      <c r="B498" s="17" t="s">
        <v>20</v>
      </c>
      <c r="C498" s="17" t="s">
        <v>28</v>
      </c>
      <c r="D498" s="41" t="s">
        <v>3171</v>
      </c>
      <c r="E498" s="17" t="s">
        <v>1102</v>
      </c>
      <c r="F498" s="17" t="s">
        <v>1032</v>
      </c>
      <c r="G498" s="20" t="s">
        <v>1112</v>
      </c>
      <c r="H498" s="20" t="s">
        <v>1113</v>
      </c>
      <c r="I498" s="20" t="s">
        <v>1114</v>
      </c>
      <c r="J498" s="17" t="s">
        <v>1115</v>
      </c>
      <c r="K498" s="17" t="str">
        <f t="shared" si="6"/>
        <v>H.R. BUENAVENTURA LEON LEON</v>
      </c>
      <c r="L498" s="17"/>
      <c r="M498" s="94"/>
    </row>
    <row r="499" spans="1:13" ht="113" thickBot="1" x14ac:dyDescent="0.25">
      <c r="A499" s="16" t="s">
        <v>19</v>
      </c>
      <c r="B499" s="17" t="s">
        <v>20</v>
      </c>
      <c r="C499" s="17" t="s">
        <v>28</v>
      </c>
      <c r="D499" s="41" t="s">
        <v>3172</v>
      </c>
      <c r="E499" s="17" t="s">
        <v>1102</v>
      </c>
      <c r="F499" s="17" t="s">
        <v>1032</v>
      </c>
      <c r="G499" s="20" t="s">
        <v>1116</v>
      </c>
      <c r="H499" s="20" t="s">
        <v>1116</v>
      </c>
      <c r="I499" s="20" t="s">
        <v>1117</v>
      </c>
      <c r="J499" s="17" t="s">
        <v>1118</v>
      </c>
      <c r="K499" s="17" t="str">
        <f t="shared" si="6"/>
        <v>H.R. BUENAVENTURA LEON LEON</v>
      </c>
      <c r="L499" s="17"/>
      <c r="M499" s="94"/>
    </row>
    <row r="500" spans="1:13" ht="113" thickBot="1" x14ac:dyDescent="0.25">
      <c r="A500" s="16" t="s">
        <v>19</v>
      </c>
      <c r="B500" s="17" t="s">
        <v>20</v>
      </c>
      <c r="C500" s="17" t="s">
        <v>28</v>
      </c>
      <c r="D500" s="41" t="s">
        <v>3173</v>
      </c>
      <c r="E500" s="17" t="s">
        <v>1119</v>
      </c>
      <c r="F500" s="17" t="s">
        <v>1032</v>
      </c>
      <c r="G500" s="20" t="s">
        <v>1120</v>
      </c>
      <c r="H500" s="20" t="s">
        <v>1121</v>
      </c>
      <c r="I500" s="20" t="s">
        <v>1122</v>
      </c>
      <c r="J500" s="17"/>
      <c r="K500" s="17" t="str">
        <f t="shared" si="6"/>
        <v>H.R. BUENAVENTURA LEON LEON</v>
      </c>
      <c r="L500" s="17" t="s">
        <v>1123</v>
      </c>
      <c r="M500" s="94"/>
    </row>
    <row r="501" spans="1:13" ht="113" thickBot="1" x14ac:dyDescent="0.25">
      <c r="A501" s="16" t="s">
        <v>19</v>
      </c>
      <c r="B501" s="17" t="s">
        <v>20</v>
      </c>
      <c r="C501" s="17" t="s">
        <v>28</v>
      </c>
      <c r="D501" s="41" t="s">
        <v>3174</v>
      </c>
      <c r="E501" s="17" t="s">
        <v>1124</v>
      </c>
      <c r="F501" s="17" t="s">
        <v>1032</v>
      </c>
      <c r="G501" s="20" t="s">
        <v>1120</v>
      </c>
      <c r="H501" s="20" t="s">
        <v>184</v>
      </c>
      <c r="I501" s="20" t="s">
        <v>188</v>
      </c>
      <c r="J501" s="17"/>
      <c r="K501" s="17" t="str">
        <f t="shared" si="6"/>
        <v>H.R. BUENAVENTURA LEON LEON</v>
      </c>
      <c r="L501" s="17" t="s">
        <v>1125</v>
      </c>
      <c r="M501" s="94"/>
    </row>
    <row r="502" spans="1:13" ht="113" thickBot="1" x14ac:dyDescent="0.25">
      <c r="A502" s="16" t="s">
        <v>19</v>
      </c>
      <c r="B502" s="17" t="s">
        <v>20</v>
      </c>
      <c r="C502" s="17" t="s">
        <v>28</v>
      </c>
      <c r="D502" s="41" t="s">
        <v>3175</v>
      </c>
      <c r="E502" s="17" t="s">
        <v>1126</v>
      </c>
      <c r="F502" s="17" t="s">
        <v>1032</v>
      </c>
      <c r="G502" s="20" t="s">
        <v>1127</v>
      </c>
      <c r="H502" s="20" t="s">
        <v>1128</v>
      </c>
      <c r="I502" s="20" t="s">
        <v>1129</v>
      </c>
      <c r="J502" s="17"/>
      <c r="K502" s="17" t="str">
        <f t="shared" si="6"/>
        <v>H.R. BUENAVENTURA LEON LEON</v>
      </c>
      <c r="L502" s="17" t="s">
        <v>1130</v>
      </c>
      <c r="M502" s="94"/>
    </row>
    <row r="503" spans="1:13" ht="113" thickBot="1" x14ac:dyDescent="0.25">
      <c r="A503" s="16" t="s">
        <v>19</v>
      </c>
      <c r="B503" s="17" t="s">
        <v>20</v>
      </c>
      <c r="C503" s="17" t="s">
        <v>28</v>
      </c>
      <c r="D503" s="41" t="s">
        <v>3176</v>
      </c>
      <c r="E503" s="17" t="s">
        <v>1131</v>
      </c>
      <c r="F503" s="17" t="s">
        <v>1032</v>
      </c>
      <c r="G503" s="20" t="s">
        <v>1132</v>
      </c>
      <c r="H503" s="20" t="s">
        <v>1133</v>
      </c>
      <c r="I503" s="20" t="s">
        <v>198</v>
      </c>
      <c r="J503" s="17"/>
      <c r="K503" s="17" t="str">
        <f t="shared" si="6"/>
        <v>H.R. BUENAVENTURA LEON LEON</v>
      </c>
      <c r="L503" s="17" t="s">
        <v>1134</v>
      </c>
      <c r="M503" s="94"/>
    </row>
    <row r="504" spans="1:13" ht="113" thickBot="1" x14ac:dyDescent="0.25">
      <c r="A504" s="16" t="s">
        <v>19</v>
      </c>
      <c r="B504" s="17" t="s">
        <v>20</v>
      </c>
      <c r="C504" s="17" t="s">
        <v>28</v>
      </c>
      <c r="D504" s="41" t="s">
        <v>3177</v>
      </c>
      <c r="E504" s="17" t="s">
        <v>1135</v>
      </c>
      <c r="F504" s="17" t="s">
        <v>1032</v>
      </c>
      <c r="G504" s="20" t="s">
        <v>1136</v>
      </c>
      <c r="H504" s="20" t="s">
        <v>1137</v>
      </c>
      <c r="I504" s="20" t="s">
        <v>1138</v>
      </c>
      <c r="J504" s="17"/>
      <c r="K504" s="17" t="str">
        <f t="shared" si="6"/>
        <v>H.R. BUENAVENTURA LEON LEON</v>
      </c>
      <c r="L504" s="17" t="s">
        <v>1139</v>
      </c>
      <c r="M504" s="94"/>
    </row>
    <row r="505" spans="1:13" ht="113" thickBot="1" x14ac:dyDescent="0.25">
      <c r="A505" s="16" t="s">
        <v>19</v>
      </c>
      <c r="B505" s="17" t="s">
        <v>20</v>
      </c>
      <c r="C505" s="17" t="s">
        <v>35</v>
      </c>
      <c r="D505" s="41" t="s">
        <v>1140</v>
      </c>
      <c r="E505" s="17" t="s">
        <v>1141</v>
      </c>
      <c r="F505" s="17" t="s">
        <v>1032</v>
      </c>
      <c r="G505" s="20" t="s">
        <v>1142</v>
      </c>
      <c r="H505" s="20" t="s">
        <v>64</v>
      </c>
      <c r="I505" s="20" t="s">
        <v>1142</v>
      </c>
      <c r="J505" s="17"/>
      <c r="K505" s="17" t="str">
        <f t="shared" si="6"/>
        <v>H.R. BUENAVENTURA LEON LEON</v>
      </c>
      <c r="L505" s="17"/>
      <c r="M505" s="94"/>
    </row>
    <row r="506" spans="1:13" ht="365" thickBot="1" x14ac:dyDescent="0.25">
      <c r="A506" s="16" t="s">
        <v>19</v>
      </c>
      <c r="B506" s="17" t="s">
        <v>20</v>
      </c>
      <c r="C506" s="17" t="s">
        <v>42</v>
      </c>
      <c r="D506" s="41" t="s">
        <v>973</v>
      </c>
      <c r="E506" s="17" t="s">
        <v>1143</v>
      </c>
      <c r="F506" s="17" t="s">
        <v>1144</v>
      </c>
      <c r="G506" s="20" t="s">
        <v>1145</v>
      </c>
      <c r="H506" s="20" t="s">
        <v>64</v>
      </c>
      <c r="I506" s="20" t="s">
        <v>1146</v>
      </c>
      <c r="J506" s="17" t="s">
        <v>26</v>
      </c>
      <c r="K506" s="17" t="str">
        <f t="shared" si="6"/>
        <v>H.R. CATALINA ORTÍZ</v>
      </c>
      <c r="L506" s="17" t="s">
        <v>1147</v>
      </c>
      <c r="M506" s="94"/>
    </row>
    <row r="507" spans="1:13" ht="169" thickBot="1" x14ac:dyDescent="0.25">
      <c r="A507" s="16" t="s">
        <v>19</v>
      </c>
      <c r="B507" s="17" t="s">
        <v>20</v>
      </c>
      <c r="C507" s="17" t="s">
        <v>28</v>
      </c>
      <c r="D507" s="41" t="s">
        <v>1148</v>
      </c>
      <c r="E507" s="17" t="s">
        <v>1149</v>
      </c>
      <c r="F507" s="17" t="s">
        <v>1144</v>
      </c>
      <c r="G507" s="20" t="s">
        <v>1150</v>
      </c>
      <c r="H507" s="20" t="s">
        <v>64</v>
      </c>
      <c r="I507" s="20" t="s">
        <v>32</v>
      </c>
      <c r="J507" s="17" t="s">
        <v>1151</v>
      </c>
      <c r="K507" s="17" t="str">
        <f t="shared" si="6"/>
        <v>H.R. CATALINA ORTÍZ</v>
      </c>
      <c r="L507" s="17" t="s">
        <v>1152</v>
      </c>
      <c r="M507" s="94"/>
    </row>
    <row r="508" spans="1:13" ht="155" thickBot="1" x14ac:dyDescent="0.25">
      <c r="A508" s="16" t="s">
        <v>19</v>
      </c>
      <c r="B508" s="17" t="s">
        <v>20</v>
      </c>
      <c r="C508" s="17" t="s">
        <v>151</v>
      </c>
      <c r="D508" s="41" t="s">
        <v>1153</v>
      </c>
      <c r="E508" s="17" t="s">
        <v>1154</v>
      </c>
      <c r="F508" s="17" t="s">
        <v>1144</v>
      </c>
      <c r="G508" s="95">
        <v>43915</v>
      </c>
      <c r="H508" s="20" t="s">
        <v>64</v>
      </c>
      <c r="I508" s="95">
        <v>43915</v>
      </c>
      <c r="J508" s="17" t="s">
        <v>3178</v>
      </c>
      <c r="K508" s="17" t="str">
        <f t="shared" si="6"/>
        <v>H.R. CATALINA ORTÍZ</v>
      </c>
      <c r="L508" s="17" t="s">
        <v>1155</v>
      </c>
      <c r="M508" s="94"/>
    </row>
    <row r="509" spans="1:13" ht="183" thickBot="1" x14ac:dyDescent="0.25">
      <c r="A509" s="16" t="s">
        <v>19</v>
      </c>
      <c r="B509" s="17" t="s">
        <v>20</v>
      </c>
      <c r="C509" s="17" t="s">
        <v>54</v>
      </c>
      <c r="D509" s="41" t="s">
        <v>1156</v>
      </c>
      <c r="E509" s="17" t="s">
        <v>1157</v>
      </c>
      <c r="F509" s="17" t="s">
        <v>1144</v>
      </c>
      <c r="G509" s="95">
        <v>43916</v>
      </c>
      <c r="H509" s="20" t="s">
        <v>64</v>
      </c>
      <c r="I509" s="95">
        <v>43916</v>
      </c>
      <c r="J509" s="17" t="s">
        <v>3178</v>
      </c>
      <c r="K509" s="17" t="str">
        <f t="shared" si="6"/>
        <v>H.R. CATALINA ORTÍZ</v>
      </c>
      <c r="L509" s="17" t="s">
        <v>1158</v>
      </c>
      <c r="M509" s="94"/>
    </row>
    <row r="510" spans="1:13" ht="155" thickBot="1" x14ac:dyDescent="0.25">
      <c r="A510" s="16" t="s">
        <v>19</v>
      </c>
      <c r="B510" s="17" t="s">
        <v>20</v>
      </c>
      <c r="C510" s="17" t="s">
        <v>54</v>
      </c>
      <c r="D510" s="41" t="s">
        <v>1159</v>
      </c>
      <c r="E510" s="17" t="s">
        <v>1160</v>
      </c>
      <c r="F510" s="17" t="s">
        <v>1144</v>
      </c>
      <c r="G510" s="95">
        <v>43923</v>
      </c>
      <c r="H510" s="20" t="s">
        <v>64</v>
      </c>
      <c r="I510" s="95">
        <v>43923</v>
      </c>
      <c r="J510" s="17" t="s">
        <v>3178</v>
      </c>
      <c r="K510" s="17" t="str">
        <f t="shared" si="6"/>
        <v>H.R. CATALINA ORTÍZ</v>
      </c>
      <c r="L510" s="17" t="s">
        <v>1161</v>
      </c>
      <c r="M510" s="94"/>
    </row>
    <row r="511" spans="1:13" ht="295" thickBot="1" x14ac:dyDescent="0.25">
      <c r="A511" s="16" t="s">
        <v>19</v>
      </c>
      <c r="B511" s="17" t="s">
        <v>20</v>
      </c>
      <c r="C511" s="17" t="s">
        <v>54</v>
      </c>
      <c r="D511" s="41" t="s">
        <v>1162</v>
      </c>
      <c r="E511" s="17" t="s">
        <v>1163</v>
      </c>
      <c r="F511" s="17" t="s">
        <v>1144</v>
      </c>
      <c r="G511" s="95">
        <v>43930</v>
      </c>
      <c r="H511" s="20" t="s">
        <v>64</v>
      </c>
      <c r="I511" s="95">
        <v>43930</v>
      </c>
      <c r="J511" s="17" t="s">
        <v>3178</v>
      </c>
      <c r="K511" s="17" t="str">
        <f t="shared" si="6"/>
        <v>H.R. CATALINA ORTÍZ</v>
      </c>
      <c r="L511" s="17" t="s">
        <v>1164</v>
      </c>
      <c r="M511" s="94"/>
    </row>
    <row r="512" spans="1:13" ht="253" thickBot="1" x14ac:dyDescent="0.25">
      <c r="A512" s="16" t="s">
        <v>19</v>
      </c>
      <c r="B512" s="17" t="s">
        <v>20</v>
      </c>
      <c r="C512" s="17" t="s">
        <v>54</v>
      </c>
      <c r="D512" s="41" t="s">
        <v>1165</v>
      </c>
      <c r="E512" s="17" t="s">
        <v>1166</v>
      </c>
      <c r="F512" s="17" t="s">
        <v>1144</v>
      </c>
      <c r="G512" s="95">
        <v>43943</v>
      </c>
      <c r="H512" s="20" t="s">
        <v>64</v>
      </c>
      <c r="I512" s="95">
        <v>43943</v>
      </c>
      <c r="J512" s="17" t="s">
        <v>3178</v>
      </c>
      <c r="K512" s="17" t="str">
        <f t="shared" si="6"/>
        <v>H.R. CATALINA ORTÍZ</v>
      </c>
      <c r="L512" s="17" t="s">
        <v>1167</v>
      </c>
      <c r="M512" s="94"/>
    </row>
    <row r="513" spans="1:13" ht="225" thickBot="1" x14ac:dyDescent="0.25">
      <c r="A513" s="16" t="s">
        <v>19</v>
      </c>
      <c r="B513" s="17" t="s">
        <v>20</v>
      </c>
      <c r="C513" s="17" t="s">
        <v>146</v>
      </c>
      <c r="D513" s="41" t="s">
        <v>1168</v>
      </c>
      <c r="E513" s="17" t="s">
        <v>1154</v>
      </c>
      <c r="F513" s="17" t="s">
        <v>1144</v>
      </c>
      <c r="G513" s="20" t="s">
        <v>1169</v>
      </c>
      <c r="H513" s="20" t="s">
        <v>64</v>
      </c>
      <c r="I513" s="20" t="s">
        <v>1169</v>
      </c>
      <c r="J513" s="17" t="s">
        <v>3178</v>
      </c>
      <c r="K513" s="17" t="str">
        <f t="shared" si="6"/>
        <v>H.R. CATALINA ORTÍZ</v>
      </c>
      <c r="L513" s="17" t="s">
        <v>1170</v>
      </c>
      <c r="M513" s="94"/>
    </row>
    <row r="514" spans="1:13" ht="113" thickBot="1" x14ac:dyDescent="0.25">
      <c r="A514" s="16" t="s">
        <v>19</v>
      </c>
      <c r="B514" s="17" t="s">
        <v>20</v>
      </c>
      <c r="C514" s="17" t="s">
        <v>151</v>
      </c>
      <c r="D514" s="41" t="s">
        <v>1171</v>
      </c>
      <c r="E514" s="17" t="s">
        <v>1172</v>
      </c>
      <c r="F514" s="17" t="s">
        <v>1144</v>
      </c>
      <c r="G514" s="20" t="s">
        <v>1173</v>
      </c>
      <c r="H514" s="20" t="s">
        <v>64</v>
      </c>
      <c r="I514" s="20" t="s">
        <v>1173</v>
      </c>
      <c r="J514" s="17" t="s">
        <v>3178</v>
      </c>
      <c r="K514" s="17" t="str">
        <f t="shared" si="6"/>
        <v>H.R. CATALINA ORTÍZ</v>
      </c>
      <c r="L514" s="17" t="s">
        <v>1174</v>
      </c>
      <c r="M514" s="94"/>
    </row>
    <row r="515" spans="1:13" ht="253" thickBot="1" x14ac:dyDescent="0.25">
      <c r="A515" s="16" t="s">
        <v>19</v>
      </c>
      <c r="B515" s="17" t="s">
        <v>20</v>
      </c>
      <c r="C515" s="17" t="s">
        <v>134</v>
      </c>
      <c r="D515" s="41" t="s">
        <v>1175</v>
      </c>
      <c r="E515" s="17" t="s">
        <v>1176</v>
      </c>
      <c r="F515" s="17" t="s">
        <v>1144</v>
      </c>
      <c r="G515" s="20" t="s">
        <v>191</v>
      </c>
      <c r="H515" s="20" t="s">
        <v>64</v>
      </c>
      <c r="I515" s="20" t="s">
        <v>191</v>
      </c>
      <c r="J515" s="17" t="s">
        <v>3178</v>
      </c>
      <c r="K515" s="17" t="str">
        <f t="shared" si="6"/>
        <v>H.R. CATALINA ORTÍZ</v>
      </c>
      <c r="L515" s="17" t="s">
        <v>1177</v>
      </c>
      <c r="M515" s="94"/>
    </row>
    <row r="516" spans="1:13" ht="225" thickBot="1" x14ac:dyDescent="0.25">
      <c r="A516" s="16" t="s">
        <v>19</v>
      </c>
      <c r="B516" s="17" t="s">
        <v>20</v>
      </c>
      <c r="C516" s="17" t="s">
        <v>54</v>
      </c>
      <c r="D516" s="41" t="s">
        <v>1178</v>
      </c>
      <c r="E516" s="17" t="s">
        <v>1179</v>
      </c>
      <c r="F516" s="17" t="s">
        <v>1144</v>
      </c>
      <c r="G516" s="20" t="s">
        <v>1180</v>
      </c>
      <c r="H516" s="20" t="s">
        <v>64</v>
      </c>
      <c r="I516" s="20" t="s">
        <v>1180</v>
      </c>
      <c r="J516" s="17" t="s">
        <v>3178</v>
      </c>
      <c r="K516" s="17" t="str">
        <f t="shared" si="6"/>
        <v>H.R. CATALINA ORTÍZ</v>
      </c>
      <c r="L516" s="17" t="s">
        <v>1181</v>
      </c>
      <c r="M516" s="94"/>
    </row>
    <row r="517" spans="1:13" ht="169" thickBot="1" x14ac:dyDescent="0.25">
      <c r="A517" s="16" t="s">
        <v>19</v>
      </c>
      <c r="B517" s="17" t="s">
        <v>20</v>
      </c>
      <c r="C517" s="17" t="s">
        <v>54</v>
      </c>
      <c r="D517" s="41" t="s">
        <v>1182</v>
      </c>
      <c r="E517" s="17" t="s">
        <v>1154</v>
      </c>
      <c r="F517" s="17" t="s">
        <v>1144</v>
      </c>
      <c r="G517" s="20" t="s">
        <v>191</v>
      </c>
      <c r="H517" s="20" t="s">
        <v>64</v>
      </c>
      <c r="I517" s="20" t="s">
        <v>191</v>
      </c>
      <c r="J517" s="17" t="s">
        <v>3178</v>
      </c>
      <c r="K517" s="17" t="str">
        <f t="shared" si="6"/>
        <v>H.R. CATALINA ORTÍZ</v>
      </c>
      <c r="L517" s="17" t="s">
        <v>1183</v>
      </c>
      <c r="M517" s="94"/>
    </row>
    <row r="518" spans="1:13" ht="155" thickBot="1" x14ac:dyDescent="0.25">
      <c r="A518" s="16" t="s">
        <v>19</v>
      </c>
      <c r="B518" s="17" t="s">
        <v>20</v>
      </c>
      <c r="C518" s="17" t="s">
        <v>54</v>
      </c>
      <c r="D518" s="41" t="s">
        <v>1184</v>
      </c>
      <c r="E518" s="17" t="s">
        <v>1154</v>
      </c>
      <c r="F518" s="17" t="s">
        <v>1144</v>
      </c>
      <c r="G518" s="20" t="s">
        <v>1185</v>
      </c>
      <c r="H518" s="20" t="s">
        <v>64</v>
      </c>
      <c r="I518" s="20" t="s">
        <v>1185</v>
      </c>
      <c r="J518" s="17" t="s">
        <v>3178</v>
      </c>
      <c r="K518" s="17" t="str">
        <f t="shared" si="6"/>
        <v>H.R. CATALINA ORTÍZ</v>
      </c>
      <c r="L518" s="17" t="s">
        <v>1186</v>
      </c>
      <c r="M518" s="94"/>
    </row>
    <row r="519" spans="1:13" ht="267" thickBot="1" x14ac:dyDescent="0.25">
      <c r="A519" s="16" t="s">
        <v>19</v>
      </c>
      <c r="B519" s="17" t="s">
        <v>20</v>
      </c>
      <c r="C519" s="17" t="s">
        <v>54</v>
      </c>
      <c r="D519" s="41" t="s">
        <v>1187</v>
      </c>
      <c r="E519" s="17" t="s">
        <v>1188</v>
      </c>
      <c r="F519" s="17" t="s">
        <v>1144</v>
      </c>
      <c r="G519" s="20" t="s">
        <v>1189</v>
      </c>
      <c r="H519" s="20" t="s">
        <v>64</v>
      </c>
      <c r="I519" s="20" t="s">
        <v>1189</v>
      </c>
      <c r="J519" s="17" t="s">
        <v>1190</v>
      </c>
      <c r="K519" s="17" t="str">
        <f t="shared" si="6"/>
        <v>H.R. CATALINA ORTÍZ</v>
      </c>
      <c r="L519" s="17" t="s">
        <v>1191</v>
      </c>
      <c r="M519" s="94"/>
    </row>
    <row r="520" spans="1:13" ht="127" thickBot="1" x14ac:dyDescent="0.25">
      <c r="A520" s="16" t="s">
        <v>19</v>
      </c>
      <c r="B520" s="17" t="s">
        <v>20</v>
      </c>
      <c r="C520" s="17" t="s">
        <v>134</v>
      </c>
      <c r="D520" s="41" t="s">
        <v>1192</v>
      </c>
      <c r="E520" s="17" t="s">
        <v>1193</v>
      </c>
      <c r="F520" s="17" t="s">
        <v>1144</v>
      </c>
      <c r="G520" s="20" t="s">
        <v>1194</v>
      </c>
      <c r="H520" s="20" t="s">
        <v>64</v>
      </c>
      <c r="I520" s="20" t="s">
        <v>1194</v>
      </c>
      <c r="J520" s="17" t="s">
        <v>1151</v>
      </c>
      <c r="K520" s="17" t="str">
        <f t="shared" si="6"/>
        <v>H.R. CATALINA ORTÍZ</v>
      </c>
      <c r="L520" s="17" t="s">
        <v>1195</v>
      </c>
      <c r="M520" s="94"/>
    </row>
    <row r="521" spans="1:13" ht="239" thickBot="1" x14ac:dyDescent="0.25">
      <c r="A521" s="16" t="s">
        <v>19</v>
      </c>
      <c r="B521" s="17" t="s">
        <v>20</v>
      </c>
      <c r="C521" s="17" t="s">
        <v>28</v>
      </c>
      <c r="D521" s="41" t="s">
        <v>1196</v>
      </c>
      <c r="E521" s="17" t="s">
        <v>1154</v>
      </c>
      <c r="F521" s="17" t="s">
        <v>1144</v>
      </c>
      <c r="G521" s="20" t="s">
        <v>1197</v>
      </c>
      <c r="H521" s="20" t="s">
        <v>64</v>
      </c>
      <c r="I521" s="20" t="s">
        <v>1197</v>
      </c>
      <c r="J521" s="17" t="s">
        <v>1198</v>
      </c>
      <c r="K521" s="17" t="str">
        <f t="shared" si="6"/>
        <v>H.R. CATALINA ORTÍZ</v>
      </c>
      <c r="L521" s="17" t="s">
        <v>1199</v>
      </c>
      <c r="M521" s="94"/>
    </row>
    <row r="522" spans="1:13" ht="253" thickBot="1" x14ac:dyDescent="0.25">
      <c r="A522" s="16" t="s">
        <v>19</v>
      </c>
      <c r="B522" s="17" t="s">
        <v>20</v>
      </c>
      <c r="C522" s="17" t="s">
        <v>91</v>
      </c>
      <c r="D522" s="41" t="s">
        <v>1200</v>
      </c>
      <c r="E522" s="17" t="s">
        <v>1157</v>
      </c>
      <c r="F522" s="17" t="s">
        <v>1144</v>
      </c>
      <c r="G522" s="20" t="s">
        <v>1201</v>
      </c>
      <c r="H522" s="20" t="s">
        <v>64</v>
      </c>
      <c r="I522" s="20" t="s">
        <v>1201</v>
      </c>
      <c r="J522" s="17" t="s">
        <v>145</v>
      </c>
      <c r="K522" s="17" t="str">
        <f t="shared" si="6"/>
        <v>H.R. CATALINA ORTÍZ</v>
      </c>
      <c r="L522" s="17" t="s">
        <v>1202</v>
      </c>
      <c r="M522" s="94"/>
    </row>
    <row r="523" spans="1:13" ht="141" thickBot="1" x14ac:dyDescent="0.25">
      <c r="A523" s="16" t="s">
        <v>19</v>
      </c>
      <c r="B523" s="17" t="s">
        <v>20</v>
      </c>
      <c r="C523" s="17" t="s">
        <v>21</v>
      </c>
      <c r="D523" s="41" t="s">
        <v>1203</v>
      </c>
      <c r="E523" s="17" t="s">
        <v>227</v>
      </c>
      <c r="F523" s="17" t="s">
        <v>1204</v>
      </c>
      <c r="G523" s="20" t="s">
        <v>145</v>
      </c>
      <c r="H523" s="20" t="s">
        <v>145</v>
      </c>
      <c r="I523" s="20">
        <v>43945</v>
      </c>
      <c r="J523" s="17" t="s">
        <v>1205</v>
      </c>
      <c r="K523" s="17" t="str">
        <f t="shared" si="6"/>
        <v>H.R. FABIÁN DÍAZ PLATA</v>
      </c>
      <c r="L523" s="17" t="s">
        <v>1206</v>
      </c>
      <c r="M523" s="94"/>
    </row>
    <row r="524" spans="1:13" ht="365" thickBot="1" x14ac:dyDescent="0.25">
      <c r="A524" s="16" t="s">
        <v>19</v>
      </c>
      <c r="B524" s="17" t="s">
        <v>20</v>
      </c>
      <c r="C524" s="17" t="s">
        <v>42</v>
      </c>
      <c r="D524" s="41" t="s">
        <v>1207</v>
      </c>
      <c r="E524" s="17" t="s">
        <v>227</v>
      </c>
      <c r="F524" s="17" t="s">
        <v>1204</v>
      </c>
      <c r="G524" s="20" t="s">
        <v>145</v>
      </c>
      <c r="H524" s="20" t="s">
        <v>145</v>
      </c>
      <c r="I524" s="20" t="s">
        <v>1208</v>
      </c>
      <c r="J524" s="17" t="s">
        <v>46</v>
      </c>
      <c r="K524" s="17" t="str">
        <f t="shared" si="6"/>
        <v>H.R. FABIÁN DÍAZ PLATA</v>
      </c>
      <c r="L524" s="17" t="s">
        <v>1209</v>
      </c>
      <c r="M524" s="94"/>
    </row>
    <row r="525" spans="1:13" ht="281" thickBot="1" x14ac:dyDescent="0.25">
      <c r="A525" s="16" t="s">
        <v>19</v>
      </c>
      <c r="B525" s="17" t="s">
        <v>20</v>
      </c>
      <c r="C525" s="17" t="s">
        <v>146</v>
      </c>
      <c r="D525" s="41" t="s">
        <v>1210</v>
      </c>
      <c r="E525" s="17" t="s">
        <v>227</v>
      </c>
      <c r="F525" s="17" t="s">
        <v>1204</v>
      </c>
      <c r="G525" s="20" t="s">
        <v>145</v>
      </c>
      <c r="H525" s="20" t="s">
        <v>145</v>
      </c>
      <c r="I525" s="20" t="s">
        <v>770</v>
      </c>
      <c r="J525" s="17" t="s">
        <v>1205</v>
      </c>
      <c r="K525" s="17" t="str">
        <f t="shared" si="6"/>
        <v>H.R. FABIÁN DÍAZ PLATA</v>
      </c>
      <c r="L525" s="17" t="s">
        <v>1209</v>
      </c>
      <c r="M525" s="94"/>
    </row>
    <row r="526" spans="1:13" ht="409.6" thickBot="1" x14ac:dyDescent="0.25">
      <c r="A526" s="16" t="s">
        <v>19</v>
      </c>
      <c r="B526" s="17" t="s">
        <v>20</v>
      </c>
      <c r="C526" s="17" t="s">
        <v>146</v>
      </c>
      <c r="D526" s="41" t="s">
        <v>1211</v>
      </c>
      <c r="E526" s="17" t="s">
        <v>227</v>
      </c>
      <c r="F526" s="17" t="s">
        <v>1204</v>
      </c>
      <c r="G526" s="20" t="s">
        <v>145</v>
      </c>
      <c r="H526" s="20" t="s">
        <v>145</v>
      </c>
      <c r="I526" s="20" t="s">
        <v>1212</v>
      </c>
      <c r="J526" s="17" t="s">
        <v>1205</v>
      </c>
      <c r="K526" s="17" t="str">
        <f t="shared" si="6"/>
        <v>H.R. FABIÁN DÍAZ PLATA</v>
      </c>
      <c r="L526" s="17" t="s">
        <v>1209</v>
      </c>
      <c r="M526" s="94"/>
    </row>
    <row r="527" spans="1:13" ht="113" thickBot="1" x14ac:dyDescent="0.25">
      <c r="A527" s="16" t="s">
        <v>19</v>
      </c>
      <c r="B527" s="17" t="s">
        <v>20</v>
      </c>
      <c r="C527" s="17" t="s">
        <v>21</v>
      </c>
      <c r="D527" s="41" t="s">
        <v>22</v>
      </c>
      <c r="E527" s="17" t="s">
        <v>23</v>
      </c>
      <c r="F527" s="17" t="s">
        <v>1213</v>
      </c>
      <c r="G527" s="20" t="s">
        <v>1214</v>
      </c>
      <c r="H527" s="20" t="s">
        <v>26</v>
      </c>
      <c r="I527" s="20" t="s">
        <v>1214</v>
      </c>
      <c r="J527" s="17" t="s">
        <v>27</v>
      </c>
      <c r="K527" s="17" t="str">
        <f t="shared" si="6"/>
        <v>H.R. CARLOS EDUARDO ACOSTA LOZANO</v>
      </c>
      <c r="L527" s="17" t="s">
        <v>1215</v>
      </c>
      <c r="M527" s="94"/>
    </row>
    <row r="528" spans="1:13" ht="197" thickBot="1" x14ac:dyDescent="0.25">
      <c r="A528" s="16" t="s">
        <v>19</v>
      </c>
      <c r="B528" s="17" t="s">
        <v>20</v>
      </c>
      <c r="C528" s="17" t="s">
        <v>28</v>
      </c>
      <c r="D528" s="41" t="s">
        <v>1216</v>
      </c>
      <c r="E528" s="17" t="s">
        <v>30</v>
      </c>
      <c r="F528" s="17" t="s">
        <v>1213</v>
      </c>
      <c r="G528" s="20" t="s">
        <v>387</v>
      </c>
      <c r="H528" s="20" t="s">
        <v>387</v>
      </c>
      <c r="I528" s="20" t="s">
        <v>1217</v>
      </c>
      <c r="J528" s="17" t="s">
        <v>1218</v>
      </c>
      <c r="K528" s="17" t="str">
        <f t="shared" si="6"/>
        <v>H.R. CARLOS EDUARDO ACOSTA LOZANO</v>
      </c>
      <c r="L528" s="17" t="s">
        <v>34</v>
      </c>
      <c r="M528" s="94"/>
    </row>
    <row r="529" spans="1:13" ht="197" thickBot="1" x14ac:dyDescent="0.25">
      <c r="A529" s="16" t="s">
        <v>19</v>
      </c>
      <c r="B529" s="17" t="s">
        <v>20</v>
      </c>
      <c r="C529" s="17" t="s">
        <v>82</v>
      </c>
      <c r="D529" s="41" t="s">
        <v>1219</v>
      </c>
      <c r="E529" s="17" t="s">
        <v>1220</v>
      </c>
      <c r="F529" s="17" t="s">
        <v>1213</v>
      </c>
      <c r="G529" s="20" t="s">
        <v>1221</v>
      </c>
      <c r="H529" s="20" t="s">
        <v>26</v>
      </c>
      <c r="I529" s="20" t="s">
        <v>1222</v>
      </c>
      <c r="J529" s="17" t="s">
        <v>1218</v>
      </c>
      <c r="K529" s="17" t="str">
        <f t="shared" si="6"/>
        <v>H.R. CARLOS EDUARDO ACOSTA LOZANO</v>
      </c>
      <c r="L529" s="17"/>
      <c r="M529" s="94"/>
    </row>
    <row r="530" spans="1:13" ht="197" thickBot="1" x14ac:dyDescent="0.25">
      <c r="A530" s="16" t="s">
        <v>19</v>
      </c>
      <c r="B530" s="17" t="s">
        <v>20</v>
      </c>
      <c r="C530" s="17" t="s">
        <v>21</v>
      </c>
      <c r="D530" s="41" t="s">
        <v>1223</v>
      </c>
      <c r="E530" s="17" t="s">
        <v>1220</v>
      </c>
      <c r="F530" s="17" t="s">
        <v>1213</v>
      </c>
      <c r="G530" s="20" t="s">
        <v>1224</v>
      </c>
      <c r="H530" s="20" t="s">
        <v>26</v>
      </c>
      <c r="I530" s="20" t="s">
        <v>1224</v>
      </c>
      <c r="J530" s="17" t="s">
        <v>1218</v>
      </c>
      <c r="K530" s="17" t="str">
        <f t="shared" si="6"/>
        <v>H.R. CARLOS EDUARDO ACOSTA LOZANO</v>
      </c>
      <c r="L530" s="17" t="s">
        <v>1225</v>
      </c>
      <c r="M530" s="94"/>
    </row>
    <row r="531" spans="1:13" ht="225" thickBot="1" x14ac:dyDescent="0.25">
      <c r="A531" s="16" t="s">
        <v>19</v>
      </c>
      <c r="B531" s="17" t="s">
        <v>20</v>
      </c>
      <c r="C531" s="17" t="s">
        <v>54</v>
      </c>
      <c r="D531" s="41" t="s">
        <v>1226</v>
      </c>
      <c r="E531" s="17" t="s">
        <v>1220</v>
      </c>
      <c r="F531" s="17" t="s">
        <v>1213</v>
      </c>
      <c r="G531" s="20" t="s">
        <v>1227</v>
      </c>
      <c r="H531" s="20" t="s">
        <v>26</v>
      </c>
      <c r="I531" s="20" t="s">
        <v>1227</v>
      </c>
      <c r="J531" s="17" t="s">
        <v>1218</v>
      </c>
      <c r="K531" s="17" t="str">
        <f t="shared" si="6"/>
        <v>H.R. CARLOS EDUARDO ACOSTA LOZANO</v>
      </c>
      <c r="L531" s="17" t="s">
        <v>1228</v>
      </c>
      <c r="M531" s="94"/>
    </row>
    <row r="532" spans="1:13" ht="197" thickBot="1" x14ac:dyDescent="0.25">
      <c r="A532" s="16" t="s">
        <v>19</v>
      </c>
      <c r="B532" s="17" t="s">
        <v>20</v>
      </c>
      <c r="C532" s="17" t="s">
        <v>206</v>
      </c>
      <c r="D532" s="41" t="s">
        <v>1229</v>
      </c>
      <c r="E532" s="17" t="s">
        <v>1220</v>
      </c>
      <c r="F532" s="17" t="s">
        <v>1213</v>
      </c>
      <c r="G532" s="20" t="s">
        <v>1230</v>
      </c>
      <c r="H532" s="20" t="s">
        <v>26</v>
      </c>
      <c r="I532" s="20" t="s">
        <v>1231</v>
      </c>
      <c r="J532" s="17" t="s">
        <v>1218</v>
      </c>
      <c r="K532" s="17" t="str">
        <f t="shared" si="6"/>
        <v>H.R. CARLOS EDUARDO ACOSTA LOZANO</v>
      </c>
      <c r="L532" s="17" t="s">
        <v>1232</v>
      </c>
      <c r="M532" s="94"/>
    </row>
    <row r="533" spans="1:13" ht="197" thickBot="1" x14ac:dyDescent="0.25">
      <c r="A533" s="16" t="s">
        <v>19</v>
      </c>
      <c r="B533" s="17" t="s">
        <v>20</v>
      </c>
      <c r="C533" s="17" t="s">
        <v>91</v>
      </c>
      <c r="D533" s="41" t="s">
        <v>1233</v>
      </c>
      <c r="E533" s="17" t="s">
        <v>1220</v>
      </c>
      <c r="F533" s="17" t="s">
        <v>1213</v>
      </c>
      <c r="G533" s="20" t="s">
        <v>288</v>
      </c>
      <c r="H533" s="20" t="s">
        <v>26</v>
      </c>
      <c r="I533" s="20" t="s">
        <v>288</v>
      </c>
      <c r="J533" s="17" t="s">
        <v>1218</v>
      </c>
      <c r="K533" s="17" t="str">
        <f t="shared" si="6"/>
        <v>H.R. CARLOS EDUARDO ACOSTA LOZANO</v>
      </c>
      <c r="L533" s="17" t="s">
        <v>1232</v>
      </c>
      <c r="M533" s="94"/>
    </row>
    <row r="534" spans="1:13" ht="197" thickBot="1" x14ac:dyDescent="0.25">
      <c r="A534" s="16" t="s">
        <v>19</v>
      </c>
      <c r="B534" s="17" t="s">
        <v>20</v>
      </c>
      <c r="C534" s="17" t="s">
        <v>91</v>
      </c>
      <c r="D534" s="41" t="s">
        <v>1234</v>
      </c>
      <c r="E534" s="17" t="s">
        <v>1220</v>
      </c>
      <c r="F534" s="17" t="s">
        <v>1213</v>
      </c>
      <c r="G534" s="20" t="s">
        <v>1235</v>
      </c>
      <c r="H534" s="20" t="s">
        <v>26</v>
      </c>
      <c r="I534" s="20" t="s">
        <v>1235</v>
      </c>
      <c r="J534" s="17" t="s">
        <v>1218</v>
      </c>
      <c r="K534" s="17" t="str">
        <f t="shared" si="6"/>
        <v>H.R. CARLOS EDUARDO ACOSTA LOZANO</v>
      </c>
      <c r="L534" s="17"/>
      <c r="M534" s="94"/>
    </row>
    <row r="535" spans="1:13" ht="365" thickBot="1" x14ac:dyDescent="0.25">
      <c r="A535" s="16" t="s">
        <v>19</v>
      </c>
      <c r="B535" s="17" t="s">
        <v>20</v>
      </c>
      <c r="C535" s="17" t="s">
        <v>42</v>
      </c>
      <c r="D535" s="41" t="s">
        <v>43</v>
      </c>
      <c r="E535" s="17" t="s">
        <v>1220</v>
      </c>
      <c r="F535" s="17" t="s">
        <v>1213</v>
      </c>
      <c r="G535" s="20" t="s">
        <v>1236</v>
      </c>
      <c r="H535" s="20" t="s">
        <v>26</v>
      </c>
      <c r="I535" s="20" t="s">
        <v>1217</v>
      </c>
      <c r="J535" s="17" t="s">
        <v>1218</v>
      </c>
      <c r="K535" s="17" t="str">
        <f t="shared" si="6"/>
        <v>H.R. CARLOS EDUARDO ACOSTA LOZANO</v>
      </c>
      <c r="L535" s="17" t="s">
        <v>47</v>
      </c>
      <c r="M535" s="94"/>
    </row>
    <row r="536" spans="1:13" ht="169" thickBot="1" x14ac:dyDescent="0.25">
      <c r="A536" s="16" t="s">
        <v>19</v>
      </c>
      <c r="B536" s="17" t="s">
        <v>20</v>
      </c>
      <c r="C536" s="17" t="s">
        <v>132</v>
      </c>
      <c r="D536" s="41" t="s">
        <v>1237</v>
      </c>
      <c r="E536" s="17" t="s">
        <v>30</v>
      </c>
      <c r="F536" s="17" t="s">
        <v>1238</v>
      </c>
      <c r="G536" s="20" t="s">
        <v>1239</v>
      </c>
      <c r="H536" s="20" t="s">
        <v>26</v>
      </c>
      <c r="I536" s="20" t="s">
        <v>1239</v>
      </c>
      <c r="J536" s="17" t="s">
        <v>26</v>
      </c>
      <c r="K536" s="17" t="str">
        <f t="shared" si="6"/>
        <v>H.R ELBERT DIAZ LOZANO</v>
      </c>
      <c r="L536" s="17" t="s">
        <v>1240</v>
      </c>
      <c r="M536" s="94"/>
    </row>
    <row r="537" spans="1:13" ht="211" thickBot="1" x14ac:dyDescent="0.25">
      <c r="A537" s="16" t="s">
        <v>19</v>
      </c>
      <c r="B537" s="17" t="s">
        <v>20</v>
      </c>
      <c r="C537" s="17" t="s">
        <v>54</v>
      </c>
      <c r="D537" s="41" t="s">
        <v>1241</v>
      </c>
      <c r="E537" s="17" t="s">
        <v>30</v>
      </c>
      <c r="F537" s="17" t="s">
        <v>1238</v>
      </c>
      <c r="G537" s="20" t="s">
        <v>1242</v>
      </c>
      <c r="H537" s="20" t="s">
        <v>26</v>
      </c>
      <c r="I537" s="20" t="s">
        <v>1242</v>
      </c>
      <c r="J537" s="17" t="s">
        <v>26</v>
      </c>
      <c r="K537" s="17" t="str">
        <f t="shared" si="6"/>
        <v>H.R ELBERT DIAZ LOZANO</v>
      </c>
      <c r="L537" s="17" t="s">
        <v>1243</v>
      </c>
      <c r="M537" s="94"/>
    </row>
    <row r="538" spans="1:13" ht="197" thickBot="1" x14ac:dyDescent="0.25">
      <c r="A538" s="16" t="s">
        <v>19</v>
      </c>
      <c r="B538" s="17" t="s">
        <v>20</v>
      </c>
      <c r="C538" s="17" t="s">
        <v>54</v>
      </c>
      <c r="D538" s="41" t="s">
        <v>1244</v>
      </c>
      <c r="E538" s="17" t="s">
        <v>30</v>
      </c>
      <c r="F538" s="17" t="s">
        <v>1238</v>
      </c>
      <c r="G538" s="20" t="s">
        <v>1245</v>
      </c>
      <c r="H538" s="20" t="s">
        <v>26</v>
      </c>
      <c r="I538" s="20" t="s">
        <v>1245</v>
      </c>
      <c r="J538" s="17" t="s">
        <v>26</v>
      </c>
      <c r="K538" s="17" t="str">
        <f t="shared" si="6"/>
        <v>H.R ELBERT DIAZ LOZANO</v>
      </c>
      <c r="L538" s="17" t="s">
        <v>1246</v>
      </c>
      <c r="M538" s="94"/>
    </row>
    <row r="539" spans="1:13" ht="141" thickBot="1" x14ac:dyDescent="0.25">
      <c r="A539" s="16" t="s">
        <v>19</v>
      </c>
      <c r="B539" s="17" t="s">
        <v>20</v>
      </c>
      <c r="C539" s="17" t="s">
        <v>82</v>
      </c>
      <c r="D539" s="41" t="s">
        <v>1247</v>
      </c>
      <c r="E539" s="17" t="s">
        <v>30</v>
      </c>
      <c r="F539" s="17" t="s">
        <v>1238</v>
      </c>
      <c r="G539" s="20" t="s">
        <v>158</v>
      </c>
      <c r="H539" s="20" t="s">
        <v>26</v>
      </c>
      <c r="I539" s="20" t="s">
        <v>158</v>
      </c>
      <c r="J539" s="17" t="s">
        <v>26</v>
      </c>
      <c r="K539" s="17" t="str">
        <f t="shared" si="6"/>
        <v>H.R ELBERT DIAZ LOZANO</v>
      </c>
      <c r="L539" s="17" t="s">
        <v>1248</v>
      </c>
      <c r="M539" s="94"/>
    </row>
    <row r="540" spans="1:13" ht="239" thickBot="1" x14ac:dyDescent="0.25">
      <c r="A540" s="16" t="s">
        <v>19</v>
      </c>
      <c r="B540" s="17" t="s">
        <v>20</v>
      </c>
      <c r="C540" s="17" t="s">
        <v>132</v>
      </c>
      <c r="D540" s="41" t="s">
        <v>1249</v>
      </c>
      <c r="E540" s="17" t="s">
        <v>30</v>
      </c>
      <c r="F540" s="17" t="s">
        <v>1238</v>
      </c>
      <c r="G540" s="20" t="s">
        <v>1250</v>
      </c>
      <c r="H540" s="20" t="s">
        <v>26</v>
      </c>
      <c r="I540" s="20" t="s">
        <v>1250</v>
      </c>
      <c r="J540" s="17" t="s">
        <v>26</v>
      </c>
      <c r="K540" s="17" t="str">
        <f t="shared" si="6"/>
        <v>H.R ELBERT DIAZ LOZANO</v>
      </c>
      <c r="L540" s="17" t="s">
        <v>1251</v>
      </c>
      <c r="M540" s="94"/>
    </row>
    <row r="541" spans="1:13" ht="113" thickBot="1" x14ac:dyDescent="0.25">
      <c r="A541" s="16" t="s">
        <v>19</v>
      </c>
      <c r="B541" s="17" t="s">
        <v>20</v>
      </c>
      <c r="C541" s="17" t="s">
        <v>146</v>
      </c>
      <c r="D541" s="41" t="s">
        <v>1252</v>
      </c>
      <c r="E541" s="17" t="s">
        <v>30</v>
      </c>
      <c r="F541" s="17" t="s">
        <v>1238</v>
      </c>
      <c r="G541" s="20" t="s">
        <v>1253</v>
      </c>
      <c r="H541" s="20" t="s">
        <v>26</v>
      </c>
      <c r="I541" s="20" t="s">
        <v>1253</v>
      </c>
      <c r="J541" s="17" t="s">
        <v>26</v>
      </c>
      <c r="K541" s="17" t="str">
        <f t="shared" si="6"/>
        <v>H.R ELBERT DIAZ LOZANO</v>
      </c>
      <c r="L541" s="17" t="s">
        <v>1254</v>
      </c>
      <c r="M541" s="94"/>
    </row>
    <row r="542" spans="1:13" ht="253" thickBot="1" x14ac:dyDescent="0.25">
      <c r="A542" s="16" t="s">
        <v>19</v>
      </c>
      <c r="B542" s="17" t="s">
        <v>20</v>
      </c>
      <c r="C542" s="17" t="s">
        <v>54</v>
      </c>
      <c r="D542" s="41" t="s">
        <v>1255</v>
      </c>
      <c r="E542" s="17" t="s">
        <v>30</v>
      </c>
      <c r="F542" s="17" t="s">
        <v>1238</v>
      </c>
      <c r="G542" s="20" t="s">
        <v>1256</v>
      </c>
      <c r="H542" s="20" t="s">
        <v>26</v>
      </c>
      <c r="I542" s="20" t="s">
        <v>1256</v>
      </c>
      <c r="J542" s="17" t="s">
        <v>26</v>
      </c>
      <c r="K542" s="17" t="str">
        <f t="shared" si="6"/>
        <v>H.R ELBERT DIAZ LOZANO</v>
      </c>
      <c r="L542" s="17" t="s">
        <v>1257</v>
      </c>
      <c r="M542" s="94"/>
    </row>
    <row r="543" spans="1:13" ht="323" thickBot="1" x14ac:dyDescent="0.25">
      <c r="A543" s="16" t="s">
        <v>19</v>
      </c>
      <c r="B543" s="17" t="s">
        <v>20</v>
      </c>
      <c r="C543" s="17" t="s">
        <v>54</v>
      </c>
      <c r="D543" s="41" t="s">
        <v>1258</v>
      </c>
      <c r="E543" s="17" t="s">
        <v>30</v>
      </c>
      <c r="F543" s="17" t="s">
        <v>1238</v>
      </c>
      <c r="G543" s="20" t="s">
        <v>1259</v>
      </c>
      <c r="H543" s="20" t="s">
        <v>26</v>
      </c>
      <c r="I543" s="20" t="s">
        <v>1259</v>
      </c>
      <c r="J543" s="17" t="s">
        <v>26</v>
      </c>
      <c r="K543" s="17" t="str">
        <f t="shared" si="6"/>
        <v>H.R ELBERT DIAZ LOZANO</v>
      </c>
      <c r="L543" s="17" t="s">
        <v>1260</v>
      </c>
      <c r="M543" s="94"/>
    </row>
    <row r="544" spans="1:13" ht="267" thickBot="1" x14ac:dyDescent="0.25">
      <c r="A544" s="16" t="s">
        <v>19</v>
      </c>
      <c r="B544" s="17" t="s">
        <v>20</v>
      </c>
      <c r="C544" s="17" t="s">
        <v>146</v>
      </c>
      <c r="D544" s="41" t="s">
        <v>1261</v>
      </c>
      <c r="E544" s="17" t="s">
        <v>30</v>
      </c>
      <c r="F544" s="17" t="s">
        <v>1238</v>
      </c>
      <c r="G544" s="20" t="s">
        <v>1262</v>
      </c>
      <c r="H544" s="20" t="s">
        <v>26</v>
      </c>
      <c r="I544" s="20" t="s">
        <v>1262</v>
      </c>
      <c r="J544" s="17" t="s">
        <v>26</v>
      </c>
      <c r="K544" s="17" t="str">
        <f t="shared" si="6"/>
        <v>H.R ELBERT DIAZ LOZANO</v>
      </c>
      <c r="L544" s="17" t="s">
        <v>3179</v>
      </c>
      <c r="M544" s="94"/>
    </row>
    <row r="545" spans="1:13" ht="379" thickBot="1" x14ac:dyDescent="0.25">
      <c r="A545" s="16" t="s">
        <v>19</v>
      </c>
      <c r="B545" s="17" t="s">
        <v>20</v>
      </c>
      <c r="C545" s="17" t="s">
        <v>54</v>
      </c>
      <c r="D545" s="41" t="s">
        <v>1263</v>
      </c>
      <c r="E545" s="17" t="s">
        <v>30</v>
      </c>
      <c r="F545" s="17" t="s">
        <v>1238</v>
      </c>
      <c r="G545" s="20" t="s">
        <v>1264</v>
      </c>
      <c r="H545" s="20" t="s">
        <v>26</v>
      </c>
      <c r="I545" s="20" t="s">
        <v>1264</v>
      </c>
      <c r="J545" s="17" t="s">
        <v>26</v>
      </c>
      <c r="K545" s="17" t="str">
        <f t="shared" si="6"/>
        <v>H.R ELBERT DIAZ LOZANO</v>
      </c>
      <c r="L545" s="17" t="s">
        <v>1265</v>
      </c>
      <c r="M545" s="94"/>
    </row>
    <row r="546" spans="1:13" ht="239" thickBot="1" x14ac:dyDescent="0.25">
      <c r="A546" s="16" t="s">
        <v>19</v>
      </c>
      <c r="B546" s="17" t="s">
        <v>20</v>
      </c>
      <c r="C546" s="17" t="s">
        <v>146</v>
      </c>
      <c r="D546" s="41" t="s">
        <v>1266</v>
      </c>
      <c r="E546" s="17" t="s">
        <v>30</v>
      </c>
      <c r="F546" s="17" t="s">
        <v>1238</v>
      </c>
      <c r="G546" s="20" t="s">
        <v>1267</v>
      </c>
      <c r="H546" s="20" t="s">
        <v>26</v>
      </c>
      <c r="I546" s="20" t="s">
        <v>1267</v>
      </c>
      <c r="J546" s="17" t="s">
        <v>26</v>
      </c>
      <c r="K546" s="17" t="str">
        <f t="shared" si="6"/>
        <v>H.R ELBERT DIAZ LOZANO</v>
      </c>
      <c r="L546" s="17" t="s">
        <v>1268</v>
      </c>
      <c r="M546" s="94"/>
    </row>
    <row r="547" spans="1:13" ht="169" thickBot="1" x14ac:dyDescent="0.25">
      <c r="A547" s="16" t="s">
        <v>19</v>
      </c>
      <c r="B547" s="17" t="s">
        <v>20</v>
      </c>
      <c r="C547" s="17" t="s">
        <v>146</v>
      </c>
      <c r="D547" s="41" t="s">
        <v>1269</v>
      </c>
      <c r="E547" s="17" t="s">
        <v>30</v>
      </c>
      <c r="F547" s="17" t="s">
        <v>1238</v>
      </c>
      <c r="G547" s="20" t="s">
        <v>1270</v>
      </c>
      <c r="H547" s="20" t="s">
        <v>26</v>
      </c>
      <c r="I547" s="20" t="s">
        <v>1270</v>
      </c>
      <c r="J547" s="17" t="s">
        <v>26</v>
      </c>
      <c r="K547" s="17" t="str">
        <f t="shared" si="6"/>
        <v>H.R ELBERT DIAZ LOZANO</v>
      </c>
      <c r="L547" s="17" t="s">
        <v>1271</v>
      </c>
      <c r="M547" s="94"/>
    </row>
    <row r="548" spans="1:13" ht="127" thickBot="1" x14ac:dyDescent="0.25">
      <c r="A548" s="16" t="s">
        <v>19</v>
      </c>
      <c r="B548" s="17" t="s">
        <v>20</v>
      </c>
      <c r="C548" s="17" t="s">
        <v>54</v>
      </c>
      <c r="D548" s="41" t="s">
        <v>1272</v>
      </c>
      <c r="E548" s="17" t="s">
        <v>30</v>
      </c>
      <c r="F548" s="17" t="s">
        <v>1238</v>
      </c>
      <c r="G548" s="20" t="s">
        <v>1273</v>
      </c>
      <c r="H548" s="20" t="s">
        <v>26</v>
      </c>
      <c r="I548" s="20" t="s">
        <v>1273</v>
      </c>
      <c r="J548" s="17" t="s">
        <v>26</v>
      </c>
      <c r="K548" s="17" t="str">
        <f t="shared" si="6"/>
        <v>H.R ELBERT DIAZ LOZANO</v>
      </c>
      <c r="L548" s="17" t="s">
        <v>1274</v>
      </c>
      <c r="M548" s="94"/>
    </row>
    <row r="549" spans="1:13" ht="127" thickBot="1" x14ac:dyDescent="0.25">
      <c r="A549" s="16" t="s">
        <v>19</v>
      </c>
      <c r="B549" s="17" t="s">
        <v>20</v>
      </c>
      <c r="C549" s="17" t="s">
        <v>146</v>
      </c>
      <c r="D549" s="41" t="s">
        <v>1275</v>
      </c>
      <c r="E549" s="17" t="s">
        <v>30</v>
      </c>
      <c r="F549" s="17" t="s">
        <v>1238</v>
      </c>
      <c r="G549" s="20" t="s">
        <v>1276</v>
      </c>
      <c r="H549" s="20" t="s">
        <v>26</v>
      </c>
      <c r="I549" s="20" t="s">
        <v>1276</v>
      </c>
      <c r="J549" s="17" t="s">
        <v>26</v>
      </c>
      <c r="K549" s="17" t="str">
        <f t="shared" si="6"/>
        <v>H.R ELBERT DIAZ LOZANO</v>
      </c>
      <c r="L549" s="17" t="s">
        <v>1277</v>
      </c>
      <c r="M549" s="94"/>
    </row>
    <row r="550" spans="1:13" ht="365" thickBot="1" x14ac:dyDescent="0.25">
      <c r="A550" s="16" t="s">
        <v>19</v>
      </c>
      <c r="B550" s="17" t="s">
        <v>20</v>
      </c>
      <c r="C550" s="17" t="s">
        <v>42</v>
      </c>
      <c r="D550" s="41" t="s">
        <v>43</v>
      </c>
      <c r="E550" s="17" t="s">
        <v>23</v>
      </c>
      <c r="F550" s="17" t="s">
        <v>1238</v>
      </c>
      <c r="G550" s="20" t="s">
        <v>44</v>
      </c>
      <c r="H550" s="20" t="s">
        <v>26</v>
      </c>
      <c r="I550" s="20" t="s">
        <v>1278</v>
      </c>
      <c r="J550" s="17" t="s">
        <v>1279</v>
      </c>
      <c r="K550" s="17" t="str">
        <f t="shared" si="6"/>
        <v>H.R ELBERT DIAZ LOZANO</v>
      </c>
      <c r="L550" s="17" t="s">
        <v>1280</v>
      </c>
      <c r="M550" s="94"/>
    </row>
    <row r="551" spans="1:13" ht="169" thickBot="1" x14ac:dyDescent="0.25">
      <c r="A551" s="16" t="s">
        <v>19</v>
      </c>
      <c r="B551" s="17" t="s">
        <v>20</v>
      </c>
      <c r="C551" s="17" t="s">
        <v>146</v>
      </c>
      <c r="D551" s="41" t="s">
        <v>1237</v>
      </c>
      <c r="E551" s="17" t="s">
        <v>30</v>
      </c>
      <c r="F551" s="17" t="s">
        <v>1238</v>
      </c>
      <c r="G551" s="20" t="s">
        <v>1239</v>
      </c>
      <c r="H551" s="20" t="s">
        <v>26</v>
      </c>
      <c r="I551" s="20" t="s">
        <v>1239</v>
      </c>
      <c r="J551" s="17" t="s">
        <v>26</v>
      </c>
      <c r="K551" s="17" t="str">
        <f t="shared" si="6"/>
        <v>H.R ELBERT DIAZ LOZANO</v>
      </c>
      <c r="L551" s="17" t="s">
        <v>1240</v>
      </c>
      <c r="M551" s="94"/>
    </row>
    <row r="552" spans="1:13" ht="211" thickBot="1" x14ac:dyDescent="0.25">
      <c r="A552" s="16" t="s">
        <v>19</v>
      </c>
      <c r="B552" s="17" t="s">
        <v>20</v>
      </c>
      <c r="C552" s="17" t="s">
        <v>54</v>
      </c>
      <c r="D552" s="41" t="s">
        <v>1241</v>
      </c>
      <c r="E552" s="17" t="s">
        <v>30</v>
      </c>
      <c r="F552" s="17" t="s">
        <v>1238</v>
      </c>
      <c r="G552" s="20" t="s">
        <v>1242</v>
      </c>
      <c r="H552" s="20" t="s">
        <v>26</v>
      </c>
      <c r="I552" s="20" t="s">
        <v>1242</v>
      </c>
      <c r="J552" s="17" t="s">
        <v>26</v>
      </c>
      <c r="K552" s="17" t="str">
        <f t="shared" si="6"/>
        <v>H.R ELBERT DIAZ LOZANO</v>
      </c>
      <c r="L552" s="17" t="s">
        <v>1243</v>
      </c>
      <c r="M552" s="94"/>
    </row>
    <row r="553" spans="1:13" ht="365" thickBot="1" x14ac:dyDescent="0.25">
      <c r="A553" s="16" t="s">
        <v>19</v>
      </c>
      <c r="B553" s="17" t="s">
        <v>20</v>
      </c>
      <c r="C553" s="17" t="s">
        <v>42</v>
      </c>
      <c r="D553" s="41" t="s">
        <v>43</v>
      </c>
      <c r="E553" s="17" t="s">
        <v>23</v>
      </c>
      <c r="F553" s="17" t="s">
        <v>1238</v>
      </c>
      <c r="G553" s="20" t="s">
        <v>44</v>
      </c>
      <c r="H553" s="20" t="s">
        <v>26</v>
      </c>
      <c r="I553" s="20" t="s">
        <v>1278</v>
      </c>
      <c r="J553" s="17" t="s">
        <v>1279</v>
      </c>
      <c r="K553" s="17" t="str">
        <f t="shared" si="6"/>
        <v>H.R ELBERT DIAZ LOZANO</v>
      </c>
      <c r="L553" s="17" t="s">
        <v>1280</v>
      </c>
      <c r="M553" s="94"/>
    </row>
    <row r="554" spans="1:13" ht="295" thickBot="1" x14ac:dyDescent="0.25">
      <c r="A554" s="16" t="s">
        <v>19</v>
      </c>
      <c r="B554" s="17" t="s">
        <v>20</v>
      </c>
      <c r="C554" s="17" t="s">
        <v>151</v>
      </c>
      <c r="D554" s="41" t="s">
        <v>1281</v>
      </c>
      <c r="E554" s="17" t="s">
        <v>1282</v>
      </c>
      <c r="F554" s="17" t="s">
        <v>1283</v>
      </c>
      <c r="G554" s="20" t="s">
        <v>1284</v>
      </c>
      <c r="H554" s="20" t="s">
        <v>89</v>
      </c>
      <c r="I554" s="20" t="s">
        <v>914</v>
      </c>
      <c r="J554" s="17" t="s">
        <v>1285</v>
      </c>
      <c r="K554" s="17" t="str">
        <f t="shared" si="6"/>
        <v>H.R .YENICA ACOSTA INFANTE</v>
      </c>
      <c r="L554" s="17" t="s">
        <v>3180</v>
      </c>
      <c r="M554" s="94"/>
    </row>
    <row r="555" spans="1:13" ht="267" thickBot="1" x14ac:dyDescent="0.25">
      <c r="A555" s="16" t="s">
        <v>19</v>
      </c>
      <c r="B555" s="17" t="s">
        <v>20</v>
      </c>
      <c r="C555" s="17" t="s">
        <v>35</v>
      </c>
      <c r="D555" s="41" t="s">
        <v>1286</v>
      </c>
      <c r="E555" s="17" t="s">
        <v>1282</v>
      </c>
      <c r="F555" s="17" t="s">
        <v>1283</v>
      </c>
      <c r="G555" s="20" t="s">
        <v>1287</v>
      </c>
      <c r="H555" s="20" t="s">
        <v>89</v>
      </c>
      <c r="I555" s="20" t="s">
        <v>1288</v>
      </c>
      <c r="J555" s="17" t="s">
        <v>1289</v>
      </c>
      <c r="K555" s="17" t="str">
        <f t="shared" si="6"/>
        <v>H.R .YENICA ACOSTA INFANTE</v>
      </c>
      <c r="L555" s="17" t="s">
        <v>1290</v>
      </c>
      <c r="M555" s="94"/>
    </row>
    <row r="556" spans="1:13" ht="409.6" thickBot="1" x14ac:dyDescent="0.25">
      <c r="A556" s="16" t="s">
        <v>19</v>
      </c>
      <c r="B556" s="17" t="s">
        <v>20</v>
      </c>
      <c r="C556" s="17" t="s">
        <v>132</v>
      </c>
      <c r="D556" s="41" t="s">
        <v>1291</v>
      </c>
      <c r="E556" s="17" t="s">
        <v>1282</v>
      </c>
      <c r="F556" s="17" t="s">
        <v>1283</v>
      </c>
      <c r="G556" s="20" t="s">
        <v>1287</v>
      </c>
      <c r="H556" s="20" t="s">
        <v>89</v>
      </c>
      <c r="I556" s="20" t="s">
        <v>1292</v>
      </c>
      <c r="J556" s="17" t="s">
        <v>1293</v>
      </c>
      <c r="K556" s="17" t="str">
        <f t="shared" si="6"/>
        <v>H.R .YENICA ACOSTA INFANTE</v>
      </c>
      <c r="L556" s="17" t="s">
        <v>1294</v>
      </c>
      <c r="M556" s="94"/>
    </row>
    <row r="557" spans="1:13" ht="351" thickBot="1" x14ac:dyDescent="0.25">
      <c r="A557" s="16" t="s">
        <v>19</v>
      </c>
      <c r="B557" s="17" t="s">
        <v>20</v>
      </c>
      <c r="C557" s="17" t="s">
        <v>132</v>
      </c>
      <c r="D557" s="41" t="s">
        <v>1295</v>
      </c>
      <c r="E557" s="17" t="s">
        <v>1282</v>
      </c>
      <c r="F557" s="17" t="s">
        <v>1283</v>
      </c>
      <c r="G557" s="20" t="s">
        <v>1287</v>
      </c>
      <c r="H557" s="20" t="s">
        <v>89</v>
      </c>
      <c r="I557" s="20" t="s">
        <v>923</v>
      </c>
      <c r="J557" s="17" t="s">
        <v>1296</v>
      </c>
      <c r="K557" s="17" t="str">
        <f t="shared" si="6"/>
        <v>H.R .YENICA ACOSTA INFANTE</v>
      </c>
      <c r="L557" s="17" t="s">
        <v>1297</v>
      </c>
      <c r="M557" s="94"/>
    </row>
    <row r="558" spans="1:13" ht="281" thickBot="1" x14ac:dyDescent="0.25">
      <c r="A558" s="16" t="s">
        <v>19</v>
      </c>
      <c r="B558" s="17" t="s">
        <v>20</v>
      </c>
      <c r="C558" s="17" t="s">
        <v>35</v>
      </c>
      <c r="D558" s="41" t="s">
        <v>1298</v>
      </c>
      <c r="E558" s="17" t="s">
        <v>1282</v>
      </c>
      <c r="F558" s="17" t="s">
        <v>1283</v>
      </c>
      <c r="G558" s="20" t="s">
        <v>1287</v>
      </c>
      <c r="H558" s="20" t="s">
        <v>89</v>
      </c>
      <c r="I558" s="20" t="s">
        <v>1299</v>
      </c>
      <c r="J558" s="17" t="s">
        <v>1300</v>
      </c>
      <c r="K558" s="17" t="str">
        <f t="shared" si="6"/>
        <v>H.R .YENICA ACOSTA INFANTE</v>
      </c>
      <c r="L558" s="17" t="s">
        <v>1301</v>
      </c>
      <c r="M558" s="94"/>
    </row>
    <row r="559" spans="1:13" ht="409.6" thickBot="1" x14ac:dyDescent="0.25">
      <c r="A559" s="16" t="s">
        <v>19</v>
      </c>
      <c r="B559" s="17" t="s">
        <v>20</v>
      </c>
      <c r="C559" s="17" t="s">
        <v>146</v>
      </c>
      <c r="D559" s="41" t="s">
        <v>1302</v>
      </c>
      <c r="E559" s="17" t="s">
        <v>1282</v>
      </c>
      <c r="F559" s="17" t="s">
        <v>1283</v>
      </c>
      <c r="G559" s="20" t="s">
        <v>1303</v>
      </c>
      <c r="H559" s="20" t="s">
        <v>89</v>
      </c>
      <c r="I559" s="20" t="s">
        <v>1304</v>
      </c>
      <c r="J559" s="17" t="s">
        <v>1305</v>
      </c>
      <c r="K559" s="17" t="str">
        <f t="shared" si="6"/>
        <v>H.R .YENICA ACOSTA INFANTE</v>
      </c>
      <c r="L559" s="17" t="s">
        <v>1306</v>
      </c>
      <c r="M559" s="94"/>
    </row>
    <row r="560" spans="1:13" ht="239" thickBot="1" x14ac:dyDescent="0.25">
      <c r="A560" s="16" t="s">
        <v>19</v>
      </c>
      <c r="B560" s="17" t="s">
        <v>20</v>
      </c>
      <c r="C560" s="17" t="s">
        <v>42</v>
      </c>
      <c r="D560" s="41" t="s">
        <v>1307</v>
      </c>
      <c r="E560" s="17" t="s">
        <v>30</v>
      </c>
      <c r="F560" s="17" t="s">
        <v>1283</v>
      </c>
      <c r="G560" s="20" t="s">
        <v>1303</v>
      </c>
      <c r="H560" s="20" t="s">
        <v>89</v>
      </c>
      <c r="I560" s="20" t="s">
        <v>1308</v>
      </c>
      <c r="J560" s="17" t="s">
        <v>1309</v>
      </c>
      <c r="K560" s="17" t="str">
        <f t="shared" ref="K560:K623" si="7">F560</f>
        <v>H.R .YENICA ACOSTA INFANTE</v>
      </c>
      <c r="L560" s="17" t="s">
        <v>1310</v>
      </c>
      <c r="M560" s="94"/>
    </row>
    <row r="561" spans="1:13" ht="169" thickBot="1" x14ac:dyDescent="0.25">
      <c r="A561" s="16" t="s">
        <v>19</v>
      </c>
      <c r="B561" s="17" t="s">
        <v>20</v>
      </c>
      <c r="C561" s="17" t="s">
        <v>82</v>
      </c>
      <c r="D561" s="41" t="s">
        <v>1311</v>
      </c>
      <c r="E561" s="17" t="s">
        <v>30</v>
      </c>
      <c r="F561" s="17" t="s">
        <v>1283</v>
      </c>
      <c r="G561" s="20" t="s">
        <v>1312</v>
      </c>
      <c r="H561" s="20" t="s">
        <v>89</v>
      </c>
      <c r="I561" s="20" t="s">
        <v>1313</v>
      </c>
      <c r="J561" s="17" t="s">
        <v>1314</v>
      </c>
      <c r="K561" s="17" t="str">
        <f t="shared" si="7"/>
        <v>H.R .YENICA ACOSTA INFANTE</v>
      </c>
      <c r="L561" s="17" t="s">
        <v>1315</v>
      </c>
      <c r="M561" s="94"/>
    </row>
    <row r="562" spans="1:13" ht="197" thickBot="1" x14ac:dyDescent="0.25">
      <c r="A562" s="16" t="s">
        <v>19</v>
      </c>
      <c r="B562" s="17" t="s">
        <v>20</v>
      </c>
      <c r="C562" s="17" t="s">
        <v>206</v>
      </c>
      <c r="D562" s="41" t="s">
        <v>1316</v>
      </c>
      <c r="E562" s="17" t="s">
        <v>30</v>
      </c>
      <c r="F562" s="17" t="s">
        <v>1283</v>
      </c>
      <c r="G562" s="20" t="s">
        <v>1317</v>
      </c>
      <c r="H562" s="20" t="s">
        <v>89</v>
      </c>
      <c r="I562" s="20" t="s">
        <v>957</v>
      </c>
      <c r="J562" s="17" t="s">
        <v>1318</v>
      </c>
      <c r="K562" s="17" t="str">
        <f t="shared" si="7"/>
        <v>H.R .YENICA ACOSTA INFANTE</v>
      </c>
      <c r="L562" s="17" t="s">
        <v>1319</v>
      </c>
      <c r="M562" s="94"/>
    </row>
    <row r="563" spans="1:13" ht="409.6" thickBot="1" x14ac:dyDescent="0.25">
      <c r="A563" s="16" t="s">
        <v>19</v>
      </c>
      <c r="B563" s="17" t="s">
        <v>20</v>
      </c>
      <c r="C563" s="17" t="s">
        <v>206</v>
      </c>
      <c r="D563" s="41" t="s">
        <v>1316</v>
      </c>
      <c r="E563" s="17" t="s">
        <v>30</v>
      </c>
      <c r="F563" s="17" t="s">
        <v>1283</v>
      </c>
      <c r="G563" s="20" t="s">
        <v>1317</v>
      </c>
      <c r="H563" s="20" t="s">
        <v>89</v>
      </c>
      <c r="I563" s="20" t="s">
        <v>957</v>
      </c>
      <c r="J563" s="17" t="s">
        <v>1320</v>
      </c>
      <c r="K563" s="17" t="str">
        <f t="shared" si="7"/>
        <v>H.R .YENICA ACOSTA INFANTE</v>
      </c>
      <c r="L563" s="17" t="s">
        <v>1321</v>
      </c>
      <c r="M563" s="94"/>
    </row>
    <row r="564" spans="1:13" ht="409.6" thickBot="1" x14ac:dyDescent="0.25">
      <c r="A564" s="16" t="s">
        <v>19</v>
      </c>
      <c r="B564" s="17" t="s">
        <v>20</v>
      </c>
      <c r="C564" s="17" t="s">
        <v>134</v>
      </c>
      <c r="D564" s="41" t="s">
        <v>1322</v>
      </c>
      <c r="E564" s="17" t="s">
        <v>1323</v>
      </c>
      <c r="F564" s="17" t="s">
        <v>1283</v>
      </c>
      <c r="G564" s="20" t="s">
        <v>1317</v>
      </c>
      <c r="H564" s="20" t="s">
        <v>89</v>
      </c>
      <c r="I564" s="20" t="s">
        <v>1324</v>
      </c>
      <c r="J564" s="17" t="s">
        <v>1325</v>
      </c>
      <c r="K564" s="17" t="str">
        <f t="shared" si="7"/>
        <v>H.R .YENICA ACOSTA INFANTE</v>
      </c>
      <c r="L564" s="17" t="s">
        <v>1326</v>
      </c>
      <c r="M564" s="94"/>
    </row>
    <row r="565" spans="1:13" ht="407" thickBot="1" x14ac:dyDescent="0.25">
      <c r="A565" s="16" t="s">
        <v>19</v>
      </c>
      <c r="B565" s="17" t="s">
        <v>20</v>
      </c>
      <c r="C565" s="17" t="s">
        <v>28</v>
      </c>
      <c r="D565" s="41" t="s">
        <v>1327</v>
      </c>
      <c r="E565" s="17" t="s">
        <v>1328</v>
      </c>
      <c r="F565" s="17" t="s">
        <v>1329</v>
      </c>
      <c r="G565" s="20" t="s">
        <v>1330</v>
      </c>
      <c r="H565" s="20" t="s">
        <v>1331</v>
      </c>
      <c r="I565" s="20" t="s">
        <v>1332</v>
      </c>
      <c r="J565" s="17" t="s">
        <v>1333</v>
      </c>
      <c r="K565" s="17" t="str">
        <f t="shared" si="7"/>
        <v>H.R. MILENE JARAVA DIAZ</v>
      </c>
      <c r="L565" s="17"/>
      <c r="M565" s="94"/>
    </row>
    <row r="566" spans="1:13" ht="169" thickBot="1" x14ac:dyDescent="0.25">
      <c r="A566" s="16" t="s">
        <v>19</v>
      </c>
      <c r="B566" s="17" t="s">
        <v>20</v>
      </c>
      <c r="C566" s="17" t="s">
        <v>42</v>
      </c>
      <c r="D566" s="41" t="s">
        <v>1334</v>
      </c>
      <c r="E566" s="17" t="s">
        <v>30</v>
      </c>
      <c r="F566" s="17" t="s">
        <v>1329</v>
      </c>
      <c r="G566" s="20" t="s">
        <v>1335</v>
      </c>
      <c r="H566" s="20" t="s">
        <v>1331</v>
      </c>
      <c r="I566" s="20" t="s">
        <v>1336</v>
      </c>
      <c r="J566" s="17" t="s">
        <v>1337</v>
      </c>
      <c r="K566" s="17" t="str">
        <f t="shared" si="7"/>
        <v>H.R. MILENE JARAVA DIAZ</v>
      </c>
      <c r="L566" s="17" t="s">
        <v>34</v>
      </c>
      <c r="M566" s="94"/>
    </row>
    <row r="567" spans="1:13" ht="113" thickBot="1" x14ac:dyDescent="0.25">
      <c r="A567" s="16" t="s">
        <v>19</v>
      </c>
      <c r="B567" s="17" t="s">
        <v>20</v>
      </c>
      <c r="C567" s="17" t="s">
        <v>82</v>
      </c>
      <c r="D567" s="41" t="s">
        <v>1338</v>
      </c>
      <c r="E567" s="17" t="s">
        <v>23</v>
      </c>
      <c r="F567" s="17" t="s">
        <v>1329</v>
      </c>
      <c r="G567" s="20" t="s">
        <v>1335</v>
      </c>
      <c r="H567" s="20" t="s">
        <v>1331</v>
      </c>
      <c r="I567" s="20" t="s">
        <v>1339</v>
      </c>
      <c r="J567" s="17" t="s">
        <v>755</v>
      </c>
      <c r="K567" s="17" t="str">
        <f t="shared" si="7"/>
        <v>H.R. MILENE JARAVA DIAZ</v>
      </c>
      <c r="L567" s="17"/>
      <c r="M567" s="94"/>
    </row>
    <row r="568" spans="1:13" ht="407" thickBot="1" x14ac:dyDescent="0.25">
      <c r="A568" s="16" t="s">
        <v>19</v>
      </c>
      <c r="B568" s="17" t="s">
        <v>20</v>
      </c>
      <c r="C568" s="17" t="s">
        <v>146</v>
      </c>
      <c r="D568" s="41" t="s">
        <v>1340</v>
      </c>
      <c r="E568" s="17" t="s">
        <v>23</v>
      </c>
      <c r="F568" s="17" t="s">
        <v>1341</v>
      </c>
      <c r="G568" s="20" t="s">
        <v>150</v>
      </c>
      <c r="H568" s="20" t="s">
        <v>26</v>
      </c>
      <c r="I568" s="20" t="s">
        <v>150</v>
      </c>
      <c r="J568" s="17" t="s">
        <v>1342</v>
      </c>
      <c r="K568" s="17" t="str">
        <f t="shared" si="7"/>
        <v>H.R. AQUILEO MEDINA ARTEAGA</v>
      </c>
      <c r="L568" s="17" t="s">
        <v>1343</v>
      </c>
      <c r="M568" s="94"/>
    </row>
    <row r="569" spans="1:13" ht="409.6" thickBot="1" x14ac:dyDescent="0.25">
      <c r="A569" s="16" t="s">
        <v>19</v>
      </c>
      <c r="B569" s="17" t="s">
        <v>20</v>
      </c>
      <c r="C569" s="17" t="s">
        <v>146</v>
      </c>
      <c r="D569" s="41" t="s">
        <v>1344</v>
      </c>
      <c r="E569" s="17" t="s">
        <v>23</v>
      </c>
      <c r="F569" s="17" t="s">
        <v>1341</v>
      </c>
      <c r="G569" s="20" t="s">
        <v>243</v>
      </c>
      <c r="H569" s="20" t="s">
        <v>26</v>
      </c>
      <c r="I569" s="20" t="s">
        <v>243</v>
      </c>
      <c r="J569" s="17" t="s">
        <v>1345</v>
      </c>
      <c r="K569" s="17" t="str">
        <f t="shared" si="7"/>
        <v>H.R. AQUILEO MEDINA ARTEAGA</v>
      </c>
      <c r="L569" s="17" t="s">
        <v>1346</v>
      </c>
      <c r="M569" s="94"/>
    </row>
    <row r="570" spans="1:13" ht="409.6" thickBot="1" x14ac:dyDescent="0.25">
      <c r="A570" s="16" t="s">
        <v>19</v>
      </c>
      <c r="B570" s="17" t="s">
        <v>20</v>
      </c>
      <c r="C570" s="17" t="s">
        <v>146</v>
      </c>
      <c r="D570" s="41" t="s">
        <v>1347</v>
      </c>
      <c r="E570" s="17" t="s">
        <v>23</v>
      </c>
      <c r="F570" s="17" t="s">
        <v>1341</v>
      </c>
      <c r="G570" s="20" t="s">
        <v>243</v>
      </c>
      <c r="H570" s="20" t="s">
        <v>26</v>
      </c>
      <c r="I570" s="20" t="s">
        <v>243</v>
      </c>
      <c r="J570" s="17" t="s">
        <v>1348</v>
      </c>
      <c r="K570" s="17" t="str">
        <f t="shared" si="7"/>
        <v>H.R. AQUILEO MEDINA ARTEAGA</v>
      </c>
      <c r="L570" s="17" t="s">
        <v>1349</v>
      </c>
      <c r="M570" s="94"/>
    </row>
    <row r="571" spans="1:13" ht="409.6" thickBot="1" x14ac:dyDescent="0.25">
      <c r="A571" s="16" t="s">
        <v>19</v>
      </c>
      <c r="B571" s="17" t="s">
        <v>20</v>
      </c>
      <c r="C571" s="17" t="s">
        <v>146</v>
      </c>
      <c r="D571" s="41" t="s">
        <v>1350</v>
      </c>
      <c r="E571" s="17" t="s">
        <v>23</v>
      </c>
      <c r="F571" s="17" t="s">
        <v>1341</v>
      </c>
      <c r="G571" s="20" t="s">
        <v>1037</v>
      </c>
      <c r="H571" s="20" t="s">
        <v>26</v>
      </c>
      <c r="I571" s="20" t="s">
        <v>1037</v>
      </c>
      <c r="J571" s="17" t="s">
        <v>1351</v>
      </c>
      <c r="K571" s="17" t="str">
        <f t="shared" si="7"/>
        <v>H.R. AQUILEO MEDINA ARTEAGA</v>
      </c>
      <c r="L571" s="17" t="s">
        <v>1352</v>
      </c>
      <c r="M571" s="94"/>
    </row>
    <row r="572" spans="1:13" ht="409.6" thickBot="1" x14ac:dyDescent="0.25">
      <c r="A572" s="16" t="s">
        <v>19</v>
      </c>
      <c r="B572" s="17" t="s">
        <v>20</v>
      </c>
      <c r="C572" s="17" t="s">
        <v>54</v>
      </c>
      <c r="D572" s="41" t="s">
        <v>1353</v>
      </c>
      <c r="E572" s="17" t="s">
        <v>23</v>
      </c>
      <c r="F572" s="17" t="s">
        <v>1341</v>
      </c>
      <c r="G572" s="20" t="s">
        <v>1354</v>
      </c>
      <c r="H572" s="20" t="s">
        <v>26</v>
      </c>
      <c r="I572" s="20" t="s">
        <v>1354</v>
      </c>
      <c r="J572" s="17" t="s">
        <v>1355</v>
      </c>
      <c r="K572" s="17" t="str">
        <f t="shared" si="7"/>
        <v>H.R. AQUILEO MEDINA ARTEAGA</v>
      </c>
      <c r="L572" s="17" t="s">
        <v>1356</v>
      </c>
      <c r="M572" s="94"/>
    </row>
    <row r="573" spans="1:13" ht="337" thickBot="1" x14ac:dyDescent="0.25">
      <c r="A573" s="16" t="s">
        <v>19</v>
      </c>
      <c r="B573" s="17" t="s">
        <v>20</v>
      </c>
      <c r="C573" s="17" t="s">
        <v>132</v>
      </c>
      <c r="D573" s="41" t="s">
        <v>1357</v>
      </c>
      <c r="E573" s="17" t="s">
        <v>23</v>
      </c>
      <c r="F573" s="17" t="s">
        <v>1341</v>
      </c>
      <c r="G573" s="20" t="s">
        <v>157</v>
      </c>
      <c r="H573" s="20" t="s">
        <v>26</v>
      </c>
      <c r="I573" s="20" t="s">
        <v>157</v>
      </c>
      <c r="J573" s="17" t="s">
        <v>1358</v>
      </c>
      <c r="K573" s="17" t="str">
        <f t="shared" si="7"/>
        <v>H.R. AQUILEO MEDINA ARTEAGA</v>
      </c>
      <c r="L573" s="17" t="s">
        <v>1359</v>
      </c>
      <c r="M573" s="94"/>
    </row>
    <row r="574" spans="1:13" ht="197" thickBot="1" x14ac:dyDescent="0.25">
      <c r="A574" s="16" t="s">
        <v>19</v>
      </c>
      <c r="B574" s="17" t="s">
        <v>20</v>
      </c>
      <c r="C574" s="17" t="s">
        <v>134</v>
      </c>
      <c r="D574" s="41" t="s">
        <v>1360</v>
      </c>
      <c r="E574" s="17" t="s">
        <v>23</v>
      </c>
      <c r="F574" s="17" t="s">
        <v>1341</v>
      </c>
      <c r="G574" s="20" t="s">
        <v>159</v>
      </c>
      <c r="H574" s="20" t="s">
        <v>26</v>
      </c>
      <c r="I574" s="20" t="s">
        <v>159</v>
      </c>
      <c r="J574" s="17" t="s">
        <v>1361</v>
      </c>
      <c r="K574" s="17" t="str">
        <f t="shared" si="7"/>
        <v>H.R. AQUILEO MEDINA ARTEAGA</v>
      </c>
      <c r="L574" s="17" t="s">
        <v>1362</v>
      </c>
      <c r="M574" s="94"/>
    </row>
    <row r="575" spans="1:13" ht="409.6" thickBot="1" x14ac:dyDescent="0.25">
      <c r="A575" s="16" t="s">
        <v>19</v>
      </c>
      <c r="B575" s="17" t="s">
        <v>20</v>
      </c>
      <c r="C575" s="17" t="s">
        <v>134</v>
      </c>
      <c r="D575" s="41" t="s">
        <v>1363</v>
      </c>
      <c r="E575" s="17" t="s">
        <v>23</v>
      </c>
      <c r="F575" s="17" t="s">
        <v>1341</v>
      </c>
      <c r="G575" s="20" t="s">
        <v>574</v>
      </c>
      <c r="H575" s="20" t="s">
        <v>26</v>
      </c>
      <c r="I575" s="20" t="s">
        <v>574</v>
      </c>
      <c r="J575" s="17" t="s">
        <v>1364</v>
      </c>
      <c r="K575" s="17" t="str">
        <f t="shared" si="7"/>
        <v>H.R. AQUILEO MEDINA ARTEAGA</v>
      </c>
      <c r="L575" s="17" t="s">
        <v>1365</v>
      </c>
      <c r="M575" s="94"/>
    </row>
    <row r="576" spans="1:13" ht="365" thickBot="1" x14ac:dyDescent="0.25">
      <c r="A576" s="16" t="s">
        <v>19</v>
      </c>
      <c r="B576" s="17" t="s">
        <v>20</v>
      </c>
      <c r="C576" s="17" t="s">
        <v>82</v>
      </c>
      <c r="D576" s="41" t="s">
        <v>1366</v>
      </c>
      <c r="E576" s="17" t="s">
        <v>23</v>
      </c>
      <c r="F576" s="17" t="s">
        <v>1341</v>
      </c>
      <c r="G576" s="20" t="s">
        <v>577</v>
      </c>
      <c r="H576" s="20" t="s">
        <v>26</v>
      </c>
      <c r="I576" s="20" t="s">
        <v>577</v>
      </c>
      <c r="J576" s="17" t="s">
        <v>1367</v>
      </c>
      <c r="K576" s="17" t="str">
        <f t="shared" si="7"/>
        <v>H.R. AQUILEO MEDINA ARTEAGA</v>
      </c>
      <c r="L576" s="17" t="s">
        <v>1368</v>
      </c>
      <c r="M576" s="94"/>
    </row>
    <row r="577" spans="1:13" ht="409.6" thickBot="1" x14ac:dyDescent="0.25">
      <c r="A577" s="16" t="s">
        <v>19</v>
      </c>
      <c r="B577" s="17" t="s">
        <v>20</v>
      </c>
      <c r="C577" s="17" t="s">
        <v>132</v>
      </c>
      <c r="D577" s="41" t="s">
        <v>1369</v>
      </c>
      <c r="E577" s="17" t="s">
        <v>23</v>
      </c>
      <c r="F577" s="17" t="s">
        <v>1341</v>
      </c>
      <c r="G577" s="20" t="s">
        <v>577</v>
      </c>
      <c r="H577" s="20" t="s">
        <v>26</v>
      </c>
      <c r="I577" s="20" t="s">
        <v>577</v>
      </c>
      <c r="J577" s="17" t="s">
        <v>1370</v>
      </c>
      <c r="K577" s="17" t="str">
        <f t="shared" si="7"/>
        <v>H.R. AQUILEO MEDINA ARTEAGA</v>
      </c>
      <c r="L577" s="17" t="s">
        <v>1371</v>
      </c>
      <c r="M577" s="94"/>
    </row>
    <row r="578" spans="1:13" ht="337" thickBot="1" x14ac:dyDescent="0.25">
      <c r="A578" s="16" t="s">
        <v>19</v>
      </c>
      <c r="B578" s="17" t="s">
        <v>20</v>
      </c>
      <c r="C578" s="17" t="s">
        <v>132</v>
      </c>
      <c r="D578" s="41" t="s">
        <v>1372</v>
      </c>
      <c r="E578" s="17" t="s">
        <v>23</v>
      </c>
      <c r="F578" s="17" t="s">
        <v>1341</v>
      </c>
      <c r="G578" s="20" t="s">
        <v>1373</v>
      </c>
      <c r="H578" s="20" t="s">
        <v>26</v>
      </c>
      <c r="I578" s="20" t="s">
        <v>1373</v>
      </c>
      <c r="J578" s="17" t="s">
        <v>1374</v>
      </c>
      <c r="K578" s="17" t="str">
        <f t="shared" si="7"/>
        <v>H.R. AQUILEO MEDINA ARTEAGA</v>
      </c>
      <c r="L578" s="17" t="s">
        <v>1375</v>
      </c>
      <c r="M578" s="94"/>
    </row>
    <row r="579" spans="1:13" ht="409.6" thickBot="1" x14ac:dyDescent="0.25">
      <c r="A579" s="16" t="s">
        <v>19</v>
      </c>
      <c r="B579" s="17" t="s">
        <v>20</v>
      </c>
      <c r="C579" s="17" t="s">
        <v>146</v>
      </c>
      <c r="D579" s="41" t="s">
        <v>1376</v>
      </c>
      <c r="E579" s="17" t="s">
        <v>23</v>
      </c>
      <c r="F579" s="17" t="s">
        <v>1341</v>
      </c>
      <c r="G579" s="20" t="s">
        <v>160</v>
      </c>
      <c r="H579" s="20" t="s">
        <v>26</v>
      </c>
      <c r="I579" s="20" t="s">
        <v>160</v>
      </c>
      <c r="J579" s="17" t="s">
        <v>1377</v>
      </c>
      <c r="K579" s="17" t="str">
        <f t="shared" si="7"/>
        <v>H.R. AQUILEO MEDINA ARTEAGA</v>
      </c>
      <c r="L579" s="17" t="s">
        <v>1378</v>
      </c>
      <c r="M579" s="94"/>
    </row>
    <row r="580" spans="1:13" ht="409.6" thickBot="1" x14ac:dyDescent="0.25">
      <c r="A580" s="16" t="s">
        <v>19</v>
      </c>
      <c r="B580" s="17" t="s">
        <v>20</v>
      </c>
      <c r="C580" s="17" t="s">
        <v>131</v>
      </c>
      <c r="D580" s="41" t="s">
        <v>1379</v>
      </c>
      <c r="E580" s="17" t="s">
        <v>23</v>
      </c>
      <c r="F580" s="17" t="s">
        <v>1341</v>
      </c>
      <c r="G580" s="20" t="s">
        <v>163</v>
      </c>
      <c r="H580" s="20" t="s">
        <v>26</v>
      </c>
      <c r="I580" s="20" t="s">
        <v>163</v>
      </c>
      <c r="J580" s="17" t="s">
        <v>1380</v>
      </c>
      <c r="K580" s="17" t="str">
        <f t="shared" si="7"/>
        <v>H.R. AQUILEO MEDINA ARTEAGA</v>
      </c>
      <c r="L580" s="17" t="s">
        <v>1381</v>
      </c>
      <c r="M580" s="94"/>
    </row>
    <row r="581" spans="1:13" ht="337" thickBot="1" x14ac:dyDescent="0.25">
      <c r="A581" s="16" t="s">
        <v>19</v>
      </c>
      <c r="B581" s="17" t="s">
        <v>20</v>
      </c>
      <c r="C581" s="17" t="s">
        <v>146</v>
      </c>
      <c r="D581" s="41" t="s">
        <v>1382</v>
      </c>
      <c r="E581" s="17" t="s">
        <v>23</v>
      </c>
      <c r="F581" s="17" t="s">
        <v>1341</v>
      </c>
      <c r="G581" s="20" t="s">
        <v>1383</v>
      </c>
      <c r="H581" s="20" t="s">
        <v>26</v>
      </c>
      <c r="I581" s="20" t="s">
        <v>1383</v>
      </c>
      <c r="J581" s="17" t="s">
        <v>1384</v>
      </c>
      <c r="K581" s="17" t="str">
        <f t="shared" si="7"/>
        <v>H.R. AQUILEO MEDINA ARTEAGA</v>
      </c>
      <c r="L581" s="17" t="s">
        <v>1385</v>
      </c>
      <c r="M581" s="94"/>
    </row>
    <row r="582" spans="1:13" ht="409.6" thickBot="1" x14ac:dyDescent="0.25">
      <c r="A582" s="16" t="s">
        <v>19</v>
      </c>
      <c r="B582" s="17" t="s">
        <v>20</v>
      </c>
      <c r="C582" s="17" t="s">
        <v>132</v>
      </c>
      <c r="D582" s="41" t="s">
        <v>1386</v>
      </c>
      <c r="E582" s="17" t="s">
        <v>23</v>
      </c>
      <c r="F582" s="17" t="s">
        <v>1341</v>
      </c>
      <c r="G582" s="20" t="s">
        <v>164</v>
      </c>
      <c r="H582" s="20" t="s">
        <v>26</v>
      </c>
      <c r="I582" s="20" t="s">
        <v>164</v>
      </c>
      <c r="J582" s="17" t="s">
        <v>1387</v>
      </c>
      <c r="K582" s="17" t="str">
        <f t="shared" si="7"/>
        <v>H.R. AQUILEO MEDINA ARTEAGA</v>
      </c>
      <c r="L582" s="17" t="s">
        <v>1388</v>
      </c>
      <c r="M582" s="94"/>
    </row>
    <row r="583" spans="1:13" ht="365" thickBot="1" x14ac:dyDescent="0.25">
      <c r="A583" s="16" t="s">
        <v>19</v>
      </c>
      <c r="B583" s="17" t="s">
        <v>20</v>
      </c>
      <c r="C583" s="17" t="s">
        <v>132</v>
      </c>
      <c r="D583" s="41" t="s">
        <v>1389</v>
      </c>
      <c r="E583" s="17" t="s">
        <v>23</v>
      </c>
      <c r="F583" s="17" t="s">
        <v>1341</v>
      </c>
      <c r="G583" s="20" t="s">
        <v>580</v>
      </c>
      <c r="H583" s="20" t="s">
        <v>26</v>
      </c>
      <c r="I583" s="20" t="s">
        <v>580</v>
      </c>
      <c r="J583" s="17" t="s">
        <v>1390</v>
      </c>
      <c r="K583" s="17" t="str">
        <f t="shared" si="7"/>
        <v>H.R. AQUILEO MEDINA ARTEAGA</v>
      </c>
      <c r="L583" s="17" t="s">
        <v>1391</v>
      </c>
      <c r="M583" s="94"/>
    </row>
    <row r="584" spans="1:13" ht="309" thickBot="1" x14ac:dyDescent="0.25">
      <c r="A584" s="16" t="s">
        <v>19</v>
      </c>
      <c r="B584" s="17" t="s">
        <v>20</v>
      </c>
      <c r="C584" s="17" t="s">
        <v>82</v>
      </c>
      <c r="D584" s="41" t="s">
        <v>1392</v>
      </c>
      <c r="E584" s="17" t="s">
        <v>23</v>
      </c>
      <c r="F584" s="17" t="s">
        <v>1341</v>
      </c>
      <c r="G584" s="20" t="s">
        <v>580</v>
      </c>
      <c r="H584" s="20" t="s">
        <v>26</v>
      </c>
      <c r="I584" s="20" t="s">
        <v>580</v>
      </c>
      <c r="J584" s="17" t="s">
        <v>1393</v>
      </c>
      <c r="K584" s="17" t="str">
        <f t="shared" si="7"/>
        <v>H.R. AQUILEO MEDINA ARTEAGA</v>
      </c>
      <c r="L584" s="17" t="s">
        <v>1394</v>
      </c>
      <c r="M584" s="94"/>
    </row>
    <row r="585" spans="1:13" ht="239" thickBot="1" x14ac:dyDescent="0.25">
      <c r="A585" s="16" t="s">
        <v>19</v>
      </c>
      <c r="B585" s="17" t="s">
        <v>20</v>
      </c>
      <c r="C585" s="17" t="s">
        <v>42</v>
      </c>
      <c r="D585" s="41" t="s">
        <v>1395</v>
      </c>
      <c r="E585" s="17" t="s">
        <v>23</v>
      </c>
      <c r="F585" s="17" t="s">
        <v>1341</v>
      </c>
      <c r="G585" s="20" t="s">
        <v>166</v>
      </c>
      <c r="H585" s="20" t="s">
        <v>26</v>
      </c>
      <c r="I585" s="20" t="s">
        <v>166</v>
      </c>
      <c r="J585" s="17" t="s">
        <v>1396</v>
      </c>
      <c r="K585" s="17" t="str">
        <f t="shared" si="7"/>
        <v>H.R. AQUILEO MEDINA ARTEAGA</v>
      </c>
      <c r="L585" s="17" t="s">
        <v>1397</v>
      </c>
      <c r="M585" s="94"/>
    </row>
    <row r="586" spans="1:13" ht="337" thickBot="1" x14ac:dyDescent="0.25">
      <c r="A586" s="16" t="s">
        <v>19</v>
      </c>
      <c r="B586" s="17" t="s">
        <v>20</v>
      </c>
      <c r="C586" s="17" t="s">
        <v>54</v>
      </c>
      <c r="D586" s="41" t="s">
        <v>1398</v>
      </c>
      <c r="E586" s="17" t="s">
        <v>23</v>
      </c>
      <c r="F586" s="17" t="s">
        <v>1341</v>
      </c>
      <c r="G586" s="20" t="s">
        <v>166</v>
      </c>
      <c r="H586" s="20" t="s">
        <v>26</v>
      </c>
      <c r="I586" s="20" t="s">
        <v>166</v>
      </c>
      <c r="J586" s="17" t="s">
        <v>1399</v>
      </c>
      <c r="K586" s="17" t="str">
        <f t="shared" si="7"/>
        <v>H.R. AQUILEO MEDINA ARTEAGA</v>
      </c>
      <c r="L586" s="17" t="s">
        <v>1400</v>
      </c>
      <c r="M586" s="94"/>
    </row>
    <row r="587" spans="1:13" ht="409.6" thickBot="1" x14ac:dyDescent="0.25">
      <c r="A587" s="16" t="s">
        <v>19</v>
      </c>
      <c r="B587" s="17" t="s">
        <v>20</v>
      </c>
      <c r="C587" s="17" t="s">
        <v>134</v>
      </c>
      <c r="D587" s="41" t="s">
        <v>1401</v>
      </c>
      <c r="E587" s="17" t="s">
        <v>23</v>
      </c>
      <c r="F587" s="17" t="s">
        <v>1341</v>
      </c>
      <c r="G587" s="20" t="s">
        <v>364</v>
      </c>
      <c r="H587" s="20" t="s">
        <v>26</v>
      </c>
      <c r="I587" s="20" t="s">
        <v>364</v>
      </c>
      <c r="J587" s="17" t="s">
        <v>1402</v>
      </c>
      <c r="K587" s="17" t="str">
        <f t="shared" si="7"/>
        <v>H.R. AQUILEO MEDINA ARTEAGA</v>
      </c>
      <c r="L587" s="17" t="s">
        <v>1403</v>
      </c>
      <c r="M587" s="94"/>
    </row>
    <row r="588" spans="1:13" ht="337" thickBot="1" x14ac:dyDescent="0.25">
      <c r="A588" s="16" t="s">
        <v>19</v>
      </c>
      <c r="B588" s="17" t="s">
        <v>20</v>
      </c>
      <c r="C588" s="17" t="s">
        <v>146</v>
      </c>
      <c r="D588" s="41" t="s">
        <v>1404</v>
      </c>
      <c r="E588" s="17" t="s">
        <v>23</v>
      </c>
      <c r="F588" s="17" t="s">
        <v>1341</v>
      </c>
      <c r="G588" s="20" t="s">
        <v>271</v>
      </c>
      <c r="H588" s="20" t="s">
        <v>26</v>
      </c>
      <c r="I588" s="20" t="s">
        <v>271</v>
      </c>
      <c r="J588" s="17" t="s">
        <v>1405</v>
      </c>
      <c r="K588" s="17" t="str">
        <f t="shared" si="7"/>
        <v>H.R. AQUILEO MEDINA ARTEAGA</v>
      </c>
      <c r="L588" s="17" t="s">
        <v>1406</v>
      </c>
      <c r="M588" s="94"/>
    </row>
    <row r="589" spans="1:13" ht="211" thickBot="1" x14ac:dyDescent="0.25">
      <c r="A589" s="16" t="s">
        <v>19</v>
      </c>
      <c r="B589" s="17" t="s">
        <v>20</v>
      </c>
      <c r="C589" s="17" t="s">
        <v>146</v>
      </c>
      <c r="D589" s="41" t="s">
        <v>1407</v>
      </c>
      <c r="E589" s="17" t="s">
        <v>23</v>
      </c>
      <c r="F589" s="17" t="s">
        <v>1341</v>
      </c>
      <c r="G589" s="20" t="s">
        <v>993</v>
      </c>
      <c r="H589" s="20" t="s">
        <v>26</v>
      </c>
      <c r="I589" s="20" t="s">
        <v>993</v>
      </c>
      <c r="J589" s="17" t="s">
        <v>1408</v>
      </c>
      <c r="K589" s="17" t="str">
        <f t="shared" si="7"/>
        <v>H.R. AQUILEO MEDINA ARTEAGA</v>
      </c>
      <c r="L589" s="17" t="s">
        <v>1409</v>
      </c>
      <c r="M589" s="94"/>
    </row>
    <row r="590" spans="1:13" ht="409.6" thickBot="1" x14ac:dyDescent="0.25">
      <c r="A590" s="16" t="s">
        <v>19</v>
      </c>
      <c r="B590" s="17" t="s">
        <v>20</v>
      </c>
      <c r="C590" s="17" t="s">
        <v>146</v>
      </c>
      <c r="D590" s="41" t="s">
        <v>1410</v>
      </c>
      <c r="E590" s="17" t="s">
        <v>23</v>
      </c>
      <c r="F590" s="17" t="s">
        <v>1341</v>
      </c>
      <c r="G590" s="20" t="s">
        <v>993</v>
      </c>
      <c r="H590" s="20" t="s">
        <v>26</v>
      </c>
      <c r="I590" s="20" t="s">
        <v>993</v>
      </c>
      <c r="J590" s="17" t="s">
        <v>1411</v>
      </c>
      <c r="K590" s="17" t="str">
        <f t="shared" si="7"/>
        <v>H.R. AQUILEO MEDINA ARTEAGA</v>
      </c>
      <c r="L590" s="17" t="s">
        <v>1412</v>
      </c>
      <c r="M590" s="94"/>
    </row>
    <row r="591" spans="1:13" ht="409.6" thickBot="1" x14ac:dyDescent="0.25">
      <c r="A591" s="16" t="s">
        <v>19</v>
      </c>
      <c r="B591" s="17" t="s">
        <v>20</v>
      </c>
      <c r="C591" s="17" t="s">
        <v>146</v>
      </c>
      <c r="D591" s="41" t="s">
        <v>1413</v>
      </c>
      <c r="E591" s="17" t="s">
        <v>23</v>
      </c>
      <c r="F591" s="17" t="s">
        <v>1341</v>
      </c>
      <c r="G591" s="20" t="s">
        <v>993</v>
      </c>
      <c r="H591" s="20" t="s">
        <v>26</v>
      </c>
      <c r="I591" s="20" t="s">
        <v>993</v>
      </c>
      <c r="J591" s="17" t="s">
        <v>1414</v>
      </c>
      <c r="K591" s="17" t="str">
        <f t="shared" si="7"/>
        <v>H.R. AQUILEO MEDINA ARTEAGA</v>
      </c>
      <c r="L591" s="17" t="s">
        <v>1415</v>
      </c>
      <c r="M591" s="94"/>
    </row>
    <row r="592" spans="1:13" ht="409.6" thickBot="1" x14ac:dyDescent="0.25">
      <c r="A592" s="16" t="s">
        <v>19</v>
      </c>
      <c r="B592" s="17" t="s">
        <v>20</v>
      </c>
      <c r="C592" s="17" t="s">
        <v>82</v>
      </c>
      <c r="D592" s="41" t="s">
        <v>1416</v>
      </c>
      <c r="E592" s="17" t="s">
        <v>23</v>
      </c>
      <c r="F592" s="17" t="s">
        <v>1341</v>
      </c>
      <c r="G592" s="20" t="s">
        <v>171</v>
      </c>
      <c r="H592" s="20" t="s">
        <v>26</v>
      </c>
      <c r="I592" s="20" t="s">
        <v>171</v>
      </c>
      <c r="J592" s="17" t="s">
        <v>1417</v>
      </c>
      <c r="K592" s="17" t="str">
        <f t="shared" si="7"/>
        <v>H.R. AQUILEO MEDINA ARTEAGA</v>
      </c>
      <c r="L592" s="17" t="s">
        <v>1418</v>
      </c>
      <c r="M592" s="94"/>
    </row>
    <row r="593" spans="1:13" ht="409.6" thickBot="1" x14ac:dyDescent="0.25">
      <c r="A593" s="16" t="s">
        <v>19</v>
      </c>
      <c r="B593" s="17" t="s">
        <v>20</v>
      </c>
      <c r="C593" s="17" t="s">
        <v>132</v>
      </c>
      <c r="D593" s="41" t="s">
        <v>1419</v>
      </c>
      <c r="E593" s="17" t="s">
        <v>23</v>
      </c>
      <c r="F593" s="17" t="s">
        <v>1341</v>
      </c>
      <c r="G593" s="20" t="s">
        <v>177</v>
      </c>
      <c r="H593" s="20" t="s">
        <v>26</v>
      </c>
      <c r="I593" s="20" t="s">
        <v>177</v>
      </c>
      <c r="J593" s="17" t="s">
        <v>1420</v>
      </c>
      <c r="K593" s="17" t="str">
        <f t="shared" si="7"/>
        <v>H.R. AQUILEO MEDINA ARTEAGA</v>
      </c>
      <c r="L593" s="17" t="s">
        <v>1421</v>
      </c>
      <c r="M593" s="94"/>
    </row>
    <row r="594" spans="1:13" ht="211" thickBot="1" x14ac:dyDescent="0.25">
      <c r="A594" s="16" t="s">
        <v>19</v>
      </c>
      <c r="B594" s="17" t="s">
        <v>20</v>
      </c>
      <c r="C594" s="17" t="s">
        <v>82</v>
      </c>
      <c r="D594" s="41" t="s">
        <v>1422</v>
      </c>
      <c r="E594" s="17" t="s">
        <v>23</v>
      </c>
      <c r="F594" s="17" t="s">
        <v>1341</v>
      </c>
      <c r="G594" s="20" t="s">
        <v>183</v>
      </c>
      <c r="H594" s="20" t="s">
        <v>26</v>
      </c>
      <c r="I594" s="20" t="s">
        <v>183</v>
      </c>
      <c r="J594" s="17" t="s">
        <v>1423</v>
      </c>
      <c r="K594" s="17" t="str">
        <f t="shared" si="7"/>
        <v>H.R. AQUILEO MEDINA ARTEAGA</v>
      </c>
      <c r="L594" s="17" t="s">
        <v>1424</v>
      </c>
      <c r="M594" s="94"/>
    </row>
    <row r="595" spans="1:13" ht="409.6" thickBot="1" x14ac:dyDescent="0.25">
      <c r="A595" s="16" t="s">
        <v>19</v>
      </c>
      <c r="B595" s="17" t="s">
        <v>20</v>
      </c>
      <c r="C595" s="17" t="s">
        <v>134</v>
      </c>
      <c r="D595" s="41" t="s">
        <v>1425</v>
      </c>
      <c r="E595" s="17" t="s">
        <v>23</v>
      </c>
      <c r="F595" s="17" t="s">
        <v>1341</v>
      </c>
      <c r="G595" s="20" t="s">
        <v>187</v>
      </c>
      <c r="H595" s="20" t="s">
        <v>26</v>
      </c>
      <c r="I595" s="20" t="s">
        <v>187</v>
      </c>
      <c r="J595" s="17" t="s">
        <v>1426</v>
      </c>
      <c r="K595" s="17" t="str">
        <f t="shared" si="7"/>
        <v>H.R. AQUILEO MEDINA ARTEAGA</v>
      </c>
      <c r="L595" s="17" t="s">
        <v>1427</v>
      </c>
      <c r="M595" s="94"/>
    </row>
    <row r="596" spans="1:13" ht="409.6" thickBot="1" x14ac:dyDescent="0.25">
      <c r="A596" s="16" t="s">
        <v>19</v>
      </c>
      <c r="B596" s="17" t="s">
        <v>20</v>
      </c>
      <c r="C596" s="17" t="s">
        <v>82</v>
      </c>
      <c r="D596" s="41" t="s">
        <v>1428</v>
      </c>
      <c r="E596" s="17" t="s">
        <v>23</v>
      </c>
      <c r="F596" s="17" t="s">
        <v>1341</v>
      </c>
      <c r="G596" s="20" t="s">
        <v>1169</v>
      </c>
      <c r="H596" s="20" t="s">
        <v>26</v>
      </c>
      <c r="I596" s="20" t="s">
        <v>1169</v>
      </c>
      <c r="J596" s="17" t="s">
        <v>1429</v>
      </c>
      <c r="K596" s="17" t="str">
        <f t="shared" si="7"/>
        <v>H.R. AQUILEO MEDINA ARTEAGA</v>
      </c>
      <c r="L596" s="17" t="s">
        <v>1430</v>
      </c>
      <c r="M596" s="94"/>
    </row>
    <row r="597" spans="1:13" ht="323" thickBot="1" x14ac:dyDescent="0.25">
      <c r="A597" s="16" t="s">
        <v>19</v>
      </c>
      <c r="B597" s="17" t="s">
        <v>20</v>
      </c>
      <c r="C597" s="17" t="s">
        <v>82</v>
      </c>
      <c r="D597" s="41" t="s">
        <v>1422</v>
      </c>
      <c r="E597" s="17" t="s">
        <v>23</v>
      </c>
      <c r="F597" s="17" t="s">
        <v>1341</v>
      </c>
      <c r="G597" s="20" t="s">
        <v>189</v>
      </c>
      <c r="H597" s="20" t="s">
        <v>26</v>
      </c>
      <c r="I597" s="20" t="s">
        <v>189</v>
      </c>
      <c r="J597" s="17" t="s">
        <v>1431</v>
      </c>
      <c r="K597" s="17" t="str">
        <f t="shared" si="7"/>
        <v>H.R. AQUILEO MEDINA ARTEAGA</v>
      </c>
      <c r="L597" s="17" t="s">
        <v>1432</v>
      </c>
      <c r="M597" s="94"/>
    </row>
    <row r="598" spans="1:13" ht="409.6" thickBot="1" x14ac:dyDescent="0.25">
      <c r="A598" s="16" t="s">
        <v>19</v>
      </c>
      <c r="B598" s="17" t="s">
        <v>20</v>
      </c>
      <c r="C598" s="17" t="s">
        <v>134</v>
      </c>
      <c r="D598" s="41" t="s">
        <v>1433</v>
      </c>
      <c r="E598" s="17" t="s">
        <v>23</v>
      </c>
      <c r="F598" s="17" t="s">
        <v>1341</v>
      </c>
      <c r="G598" s="20" t="s">
        <v>1434</v>
      </c>
      <c r="H598" s="20" t="s">
        <v>26</v>
      </c>
      <c r="I598" s="20" t="s">
        <v>1434</v>
      </c>
      <c r="J598" s="17" t="s">
        <v>1435</v>
      </c>
      <c r="K598" s="17" t="str">
        <f t="shared" si="7"/>
        <v>H.R. AQUILEO MEDINA ARTEAGA</v>
      </c>
      <c r="L598" s="17" t="s">
        <v>1436</v>
      </c>
      <c r="M598" s="94"/>
    </row>
    <row r="599" spans="1:13" ht="365" thickBot="1" x14ac:dyDescent="0.25">
      <c r="A599" s="16" t="s">
        <v>19</v>
      </c>
      <c r="B599" s="17" t="s">
        <v>20</v>
      </c>
      <c r="C599" s="17" t="s">
        <v>21</v>
      </c>
      <c r="D599" s="41" t="s">
        <v>1437</v>
      </c>
      <c r="E599" s="17" t="s">
        <v>23</v>
      </c>
      <c r="F599" s="17" t="s">
        <v>1341</v>
      </c>
      <c r="G599" s="20" t="s">
        <v>1438</v>
      </c>
      <c r="H599" s="20" t="s">
        <v>26</v>
      </c>
      <c r="I599" s="20" t="s">
        <v>1438</v>
      </c>
      <c r="J599" s="17" t="s">
        <v>1439</v>
      </c>
      <c r="K599" s="17" t="str">
        <f t="shared" si="7"/>
        <v>H.R. AQUILEO MEDINA ARTEAGA</v>
      </c>
      <c r="L599" s="17" t="s">
        <v>1440</v>
      </c>
      <c r="M599" s="94"/>
    </row>
    <row r="600" spans="1:13" ht="197" thickBot="1" x14ac:dyDescent="0.25">
      <c r="A600" s="16" t="s">
        <v>19</v>
      </c>
      <c r="B600" s="17" t="s">
        <v>20</v>
      </c>
      <c r="C600" s="17" t="s">
        <v>82</v>
      </c>
      <c r="D600" s="41" t="s">
        <v>1441</v>
      </c>
      <c r="E600" s="17" t="s">
        <v>23</v>
      </c>
      <c r="F600" s="17" t="s">
        <v>1341</v>
      </c>
      <c r="G600" s="20" t="s">
        <v>1442</v>
      </c>
      <c r="H600" s="20" t="s">
        <v>26</v>
      </c>
      <c r="I600" s="20" t="s">
        <v>1442</v>
      </c>
      <c r="J600" s="17" t="s">
        <v>1443</v>
      </c>
      <c r="K600" s="17" t="str">
        <f t="shared" si="7"/>
        <v>H.R. AQUILEO MEDINA ARTEAGA</v>
      </c>
      <c r="L600" s="17" t="s">
        <v>1444</v>
      </c>
      <c r="M600" s="94"/>
    </row>
    <row r="601" spans="1:13" ht="211" thickBot="1" x14ac:dyDescent="0.25">
      <c r="A601" s="16" t="s">
        <v>19</v>
      </c>
      <c r="B601" s="17" t="s">
        <v>20</v>
      </c>
      <c r="C601" s="17" t="s">
        <v>82</v>
      </c>
      <c r="D601" s="41" t="s">
        <v>1441</v>
      </c>
      <c r="E601" s="17" t="s">
        <v>23</v>
      </c>
      <c r="F601" s="17" t="s">
        <v>1341</v>
      </c>
      <c r="G601" s="20" t="s">
        <v>1445</v>
      </c>
      <c r="H601" s="20" t="s">
        <v>26</v>
      </c>
      <c r="I601" s="20" t="s">
        <v>1445</v>
      </c>
      <c r="J601" s="17" t="s">
        <v>1446</v>
      </c>
      <c r="K601" s="17" t="str">
        <f t="shared" si="7"/>
        <v>H.R. AQUILEO MEDINA ARTEAGA</v>
      </c>
      <c r="L601" s="17" t="s">
        <v>1447</v>
      </c>
      <c r="M601" s="94"/>
    </row>
    <row r="602" spans="1:13" ht="351" thickBot="1" x14ac:dyDescent="0.25">
      <c r="A602" s="16" t="s">
        <v>19</v>
      </c>
      <c r="B602" s="17" t="s">
        <v>20</v>
      </c>
      <c r="C602" s="17" t="s">
        <v>82</v>
      </c>
      <c r="D602" s="41" t="s">
        <v>1441</v>
      </c>
      <c r="E602" s="17" t="s">
        <v>23</v>
      </c>
      <c r="F602" s="17" t="s">
        <v>1341</v>
      </c>
      <c r="G602" s="20" t="s">
        <v>742</v>
      </c>
      <c r="H602" s="20" t="s">
        <v>26</v>
      </c>
      <c r="I602" s="20" t="s">
        <v>742</v>
      </c>
      <c r="J602" s="17" t="s">
        <v>1448</v>
      </c>
      <c r="K602" s="17" t="str">
        <f t="shared" si="7"/>
        <v>H.R. AQUILEO MEDINA ARTEAGA</v>
      </c>
      <c r="L602" s="17" t="s">
        <v>1449</v>
      </c>
      <c r="M602" s="94"/>
    </row>
    <row r="603" spans="1:13" ht="281" thickBot="1" x14ac:dyDescent="0.25">
      <c r="A603" s="16" t="s">
        <v>19</v>
      </c>
      <c r="B603" s="17" t="s">
        <v>20</v>
      </c>
      <c r="C603" s="17" t="s">
        <v>82</v>
      </c>
      <c r="D603" s="41" t="s">
        <v>1450</v>
      </c>
      <c r="E603" s="17" t="s">
        <v>23</v>
      </c>
      <c r="F603" s="17" t="s">
        <v>1341</v>
      </c>
      <c r="G603" s="20" t="s">
        <v>742</v>
      </c>
      <c r="H603" s="20" t="s">
        <v>26</v>
      </c>
      <c r="I603" s="20" t="s">
        <v>742</v>
      </c>
      <c r="J603" s="17" t="s">
        <v>1451</v>
      </c>
      <c r="K603" s="17" t="str">
        <f t="shared" si="7"/>
        <v>H.R. AQUILEO MEDINA ARTEAGA</v>
      </c>
      <c r="L603" s="17" t="s">
        <v>1452</v>
      </c>
      <c r="M603" s="94"/>
    </row>
    <row r="604" spans="1:13" ht="253" thickBot="1" x14ac:dyDescent="0.25">
      <c r="A604" s="16" t="s">
        <v>19</v>
      </c>
      <c r="B604" s="17" t="s">
        <v>20</v>
      </c>
      <c r="C604" s="17" t="s">
        <v>82</v>
      </c>
      <c r="D604" s="41" t="s">
        <v>1453</v>
      </c>
      <c r="E604" s="17" t="s">
        <v>23</v>
      </c>
      <c r="F604" s="17" t="s">
        <v>1341</v>
      </c>
      <c r="G604" s="20" t="s">
        <v>1454</v>
      </c>
      <c r="H604" s="20" t="s">
        <v>26</v>
      </c>
      <c r="I604" s="20" t="s">
        <v>1454</v>
      </c>
      <c r="J604" s="17" t="s">
        <v>1455</v>
      </c>
      <c r="K604" s="17" t="str">
        <f t="shared" si="7"/>
        <v>H.R. AQUILEO MEDINA ARTEAGA</v>
      </c>
      <c r="L604" s="17" t="s">
        <v>1456</v>
      </c>
      <c r="M604" s="94"/>
    </row>
    <row r="605" spans="1:13" ht="169" thickBot="1" x14ac:dyDescent="0.25">
      <c r="A605" s="16" t="s">
        <v>19</v>
      </c>
      <c r="B605" s="17" t="s">
        <v>20</v>
      </c>
      <c r="C605" s="17" t="s">
        <v>82</v>
      </c>
      <c r="D605" s="41" t="s">
        <v>1441</v>
      </c>
      <c r="E605" s="17" t="s">
        <v>23</v>
      </c>
      <c r="F605" s="17" t="s">
        <v>1341</v>
      </c>
      <c r="G605" s="20" t="s">
        <v>1457</v>
      </c>
      <c r="H605" s="20" t="s">
        <v>26</v>
      </c>
      <c r="I605" s="20" t="s">
        <v>1457</v>
      </c>
      <c r="J605" s="17" t="s">
        <v>1458</v>
      </c>
      <c r="K605" s="17" t="str">
        <f t="shared" si="7"/>
        <v>H.R. AQUILEO MEDINA ARTEAGA</v>
      </c>
      <c r="L605" s="17" t="s">
        <v>1459</v>
      </c>
      <c r="M605" s="94"/>
    </row>
    <row r="606" spans="1:13" ht="309" thickBot="1" x14ac:dyDescent="0.25">
      <c r="A606" s="16" t="s">
        <v>19</v>
      </c>
      <c r="B606" s="17" t="s">
        <v>20</v>
      </c>
      <c r="C606" s="17" t="s">
        <v>131</v>
      </c>
      <c r="D606" s="41" t="s">
        <v>1460</v>
      </c>
      <c r="E606" s="17" t="s">
        <v>23</v>
      </c>
      <c r="F606" s="17" t="s">
        <v>1341</v>
      </c>
      <c r="G606" s="20" t="s">
        <v>1103</v>
      </c>
      <c r="H606" s="20" t="s">
        <v>26</v>
      </c>
      <c r="I606" s="20" t="s">
        <v>1103</v>
      </c>
      <c r="J606" s="17" t="s">
        <v>1461</v>
      </c>
      <c r="K606" s="17" t="str">
        <f t="shared" si="7"/>
        <v>H.R. AQUILEO MEDINA ARTEAGA</v>
      </c>
      <c r="L606" s="17" t="s">
        <v>1462</v>
      </c>
      <c r="M606" s="94"/>
    </row>
    <row r="607" spans="1:13" ht="225" thickBot="1" x14ac:dyDescent="0.25">
      <c r="A607" s="16" t="s">
        <v>19</v>
      </c>
      <c r="B607" s="17" t="s">
        <v>20</v>
      </c>
      <c r="C607" s="17" t="s">
        <v>132</v>
      </c>
      <c r="D607" s="41" t="s">
        <v>1463</v>
      </c>
      <c r="E607" s="17" t="s">
        <v>23</v>
      </c>
      <c r="F607" s="17" t="s">
        <v>1341</v>
      </c>
      <c r="G607" s="20" t="s">
        <v>1194</v>
      </c>
      <c r="H607" s="20" t="s">
        <v>26</v>
      </c>
      <c r="I607" s="20" t="s">
        <v>1194</v>
      </c>
      <c r="J607" s="17" t="s">
        <v>1464</v>
      </c>
      <c r="K607" s="17" t="str">
        <f t="shared" si="7"/>
        <v>H.R. AQUILEO MEDINA ARTEAGA</v>
      </c>
      <c r="L607" s="17" t="s">
        <v>1465</v>
      </c>
      <c r="M607" s="94"/>
    </row>
    <row r="608" spans="1:13" ht="225" thickBot="1" x14ac:dyDescent="0.25">
      <c r="A608" s="16" t="s">
        <v>19</v>
      </c>
      <c r="B608" s="17" t="s">
        <v>20</v>
      </c>
      <c r="C608" s="17" t="s">
        <v>132</v>
      </c>
      <c r="D608" s="41" t="s">
        <v>1466</v>
      </c>
      <c r="E608" s="17" t="s">
        <v>23</v>
      </c>
      <c r="F608" s="17" t="s">
        <v>1341</v>
      </c>
      <c r="G608" s="20" t="s">
        <v>1194</v>
      </c>
      <c r="H608" s="20" t="s">
        <v>26</v>
      </c>
      <c r="I608" s="20" t="s">
        <v>1194</v>
      </c>
      <c r="J608" s="17" t="s">
        <v>1467</v>
      </c>
      <c r="K608" s="17" t="str">
        <f t="shared" si="7"/>
        <v>H.R. AQUILEO MEDINA ARTEAGA</v>
      </c>
      <c r="L608" s="17" t="s">
        <v>1468</v>
      </c>
      <c r="M608" s="94"/>
    </row>
    <row r="609" spans="1:13" ht="337" thickBot="1" x14ac:dyDescent="0.25">
      <c r="A609" s="16" t="s">
        <v>19</v>
      </c>
      <c r="B609" s="17" t="s">
        <v>20</v>
      </c>
      <c r="C609" s="17" t="s">
        <v>132</v>
      </c>
      <c r="D609" s="41" t="s">
        <v>1469</v>
      </c>
      <c r="E609" s="17" t="s">
        <v>23</v>
      </c>
      <c r="F609" s="17" t="s">
        <v>1341</v>
      </c>
      <c r="G609" s="20" t="s">
        <v>1470</v>
      </c>
      <c r="H609" s="20" t="s">
        <v>26</v>
      </c>
      <c r="I609" s="20" t="s">
        <v>1470</v>
      </c>
      <c r="J609" s="17" t="s">
        <v>1471</v>
      </c>
      <c r="K609" s="17" t="str">
        <f t="shared" si="7"/>
        <v>H.R. AQUILEO MEDINA ARTEAGA</v>
      </c>
      <c r="L609" s="17" t="s">
        <v>1472</v>
      </c>
      <c r="M609" s="94"/>
    </row>
    <row r="610" spans="1:13" ht="365" thickBot="1" x14ac:dyDescent="0.25">
      <c r="A610" s="16" t="s">
        <v>19</v>
      </c>
      <c r="B610" s="17" t="s">
        <v>20</v>
      </c>
      <c r="C610" s="17" t="s">
        <v>42</v>
      </c>
      <c r="D610" s="41" t="s">
        <v>43</v>
      </c>
      <c r="E610" s="17" t="s">
        <v>23</v>
      </c>
      <c r="F610" s="17" t="s">
        <v>1341</v>
      </c>
      <c r="G610" s="20" t="s">
        <v>1473</v>
      </c>
      <c r="H610" s="20" t="s">
        <v>26</v>
      </c>
      <c r="I610" s="20" t="s">
        <v>1474</v>
      </c>
      <c r="J610" s="17" t="s">
        <v>46</v>
      </c>
      <c r="K610" s="17" t="str">
        <f t="shared" si="7"/>
        <v>H.R. AQUILEO MEDINA ARTEAGA</v>
      </c>
      <c r="L610" s="17"/>
      <c r="M610" s="94"/>
    </row>
    <row r="611" spans="1:13" ht="141" thickBot="1" x14ac:dyDescent="0.25">
      <c r="A611" s="16" t="s">
        <v>19</v>
      </c>
      <c r="B611" s="17" t="s">
        <v>20</v>
      </c>
      <c r="C611" s="17" t="s">
        <v>28</v>
      </c>
      <c r="D611" s="41" t="s">
        <v>3181</v>
      </c>
      <c r="E611" s="17" t="s">
        <v>30</v>
      </c>
      <c r="F611" s="17" t="s">
        <v>1475</v>
      </c>
      <c r="G611" s="20" t="s">
        <v>1476</v>
      </c>
      <c r="H611" s="20" t="s">
        <v>26</v>
      </c>
      <c r="I611" s="20" t="s">
        <v>1477</v>
      </c>
      <c r="J611" s="17" t="s">
        <v>3182</v>
      </c>
      <c r="K611" s="17" t="str">
        <f t="shared" si="7"/>
        <v>H.R. NÉSTOR LEONARDO RICO RICO</v>
      </c>
      <c r="L611" s="17" t="s">
        <v>1478</v>
      </c>
      <c r="M611" s="94"/>
    </row>
    <row r="612" spans="1:13" ht="253" thickBot="1" x14ac:dyDescent="0.25">
      <c r="A612" s="16" t="s">
        <v>19</v>
      </c>
      <c r="B612" s="17" t="s">
        <v>20</v>
      </c>
      <c r="C612" s="17" t="s">
        <v>132</v>
      </c>
      <c r="D612" s="41" t="s">
        <v>3183</v>
      </c>
      <c r="E612" s="17" t="s">
        <v>30</v>
      </c>
      <c r="F612" s="17" t="s">
        <v>1475</v>
      </c>
      <c r="G612" s="20" t="s">
        <v>846</v>
      </c>
      <c r="H612" s="20" t="s">
        <v>26</v>
      </c>
      <c r="I612" s="20" t="s">
        <v>1479</v>
      </c>
      <c r="J612" s="17" t="s">
        <v>3184</v>
      </c>
      <c r="K612" s="17" t="str">
        <f t="shared" si="7"/>
        <v>H.R. NÉSTOR LEONARDO RICO RICO</v>
      </c>
      <c r="L612" s="17"/>
      <c r="M612" s="94"/>
    </row>
    <row r="613" spans="1:13" ht="253" thickBot="1" x14ac:dyDescent="0.25">
      <c r="A613" s="16" t="s">
        <v>19</v>
      </c>
      <c r="B613" s="17" t="s">
        <v>20</v>
      </c>
      <c r="C613" s="17" t="s">
        <v>132</v>
      </c>
      <c r="D613" s="41" t="s">
        <v>3185</v>
      </c>
      <c r="E613" s="17" t="s">
        <v>30</v>
      </c>
      <c r="F613" s="17" t="s">
        <v>1475</v>
      </c>
      <c r="G613" s="20" t="s">
        <v>846</v>
      </c>
      <c r="H613" s="20" t="s">
        <v>26</v>
      </c>
      <c r="I613" s="20" t="s">
        <v>1480</v>
      </c>
      <c r="J613" s="17" t="s">
        <v>3186</v>
      </c>
      <c r="K613" s="17" t="str">
        <f t="shared" si="7"/>
        <v>H.R. NÉSTOR LEONARDO RICO RICO</v>
      </c>
      <c r="L613" s="17"/>
      <c r="M613" s="94"/>
    </row>
    <row r="614" spans="1:13" ht="253" thickBot="1" x14ac:dyDescent="0.25">
      <c r="A614" s="16" t="s">
        <v>19</v>
      </c>
      <c r="B614" s="17" t="s">
        <v>20</v>
      </c>
      <c r="C614" s="17" t="s">
        <v>132</v>
      </c>
      <c r="D614" s="41" t="s">
        <v>3187</v>
      </c>
      <c r="E614" s="17" t="s">
        <v>30</v>
      </c>
      <c r="F614" s="17" t="s">
        <v>1475</v>
      </c>
      <c r="G614" s="20" t="s">
        <v>1481</v>
      </c>
      <c r="H614" s="20" t="s">
        <v>26</v>
      </c>
      <c r="I614" s="20" t="s">
        <v>412</v>
      </c>
      <c r="J614" s="17" t="s">
        <v>3188</v>
      </c>
      <c r="K614" s="17" t="str">
        <f t="shared" si="7"/>
        <v>H.R. NÉSTOR LEONARDO RICO RICO</v>
      </c>
      <c r="L614" s="17"/>
      <c r="M614" s="94"/>
    </row>
    <row r="615" spans="1:13" ht="253" thickBot="1" x14ac:dyDescent="0.25">
      <c r="A615" s="16" t="s">
        <v>19</v>
      </c>
      <c r="B615" s="17" t="s">
        <v>20</v>
      </c>
      <c r="C615" s="17" t="s">
        <v>132</v>
      </c>
      <c r="D615" s="41" t="s">
        <v>3189</v>
      </c>
      <c r="E615" s="17" t="s">
        <v>30</v>
      </c>
      <c r="F615" s="17" t="s">
        <v>1475</v>
      </c>
      <c r="G615" s="20" t="s">
        <v>1481</v>
      </c>
      <c r="H615" s="20" t="s">
        <v>26</v>
      </c>
      <c r="I615" s="20" t="s">
        <v>710</v>
      </c>
      <c r="J615" s="17" t="s">
        <v>3190</v>
      </c>
      <c r="K615" s="17" t="str">
        <f t="shared" si="7"/>
        <v>H.R. NÉSTOR LEONARDO RICO RICO</v>
      </c>
      <c r="L615" s="17"/>
      <c r="M615" s="94"/>
    </row>
    <row r="616" spans="1:13" ht="253" thickBot="1" x14ac:dyDescent="0.25">
      <c r="A616" s="16" t="s">
        <v>19</v>
      </c>
      <c r="B616" s="17" t="s">
        <v>20</v>
      </c>
      <c r="C616" s="17" t="s">
        <v>132</v>
      </c>
      <c r="D616" s="41" t="s">
        <v>3191</v>
      </c>
      <c r="E616" s="17" t="s">
        <v>30</v>
      </c>
      <c r="F616" s="17" t="s">
        <v>1475</v>
      </c>
      <c r="G616" s="20" t="s">
        <v>1481</v>
      </c>
      <c r="H616" s="20" t="s">
        <v>26</v>
      </c>
      <c r="I616" s="20" t="s">
        <v>1482</v>
      </c>
      <c r="J616" s="17" t="s">
        <v>3192</v>
      </c>
      <c r="K616" s="17" t="str">
        <f t="shared" si="7"/>
        <v>H.R. NÉSTOR LEONARDO RICO RICO</v>
      </c>
      <c r="L616" s="17"/>
      <c r="M616" s="94"/>
    </row>
    <row r="617" spans="1:13" ht="253" thickBot="1" x14ac:dyDescent="0.25">
      <c r="A617" s="16" t="s">
        <v>19</v>
      </c>
      <c r="B617" s="17" t="s">
        <v>20</v>
      </c>
      <c r="C617" s="17" t="s">
        <v>132</v>
      </c>
      <c r="D617" s="41" t="s">
        <v>3193</v>
      </c>
      <c r="E617" s="17" t="s">
        <v>30</v>
      </c>
      <c r="F617" s="17" t="s">
        <v>1475</v>
      </c>
      <c r="G617" s="20" t="s">
        <v>1481</v>
      </c>
      <c r="H617" s="20" t="s">
        <v>26</v>
      </c>
      <c r="I617" s="20" t="s">
        <v>1483</v>
      </c>
      <c r="J617" s="17" t="s">
        <v>3194</v>
      </c>
      <c r="K617" s="17" t="str">
        <f t="shared" si="7"/>
        <v>H.R. NÉSTOR LEONARDO RICO RICO</v>
      </c>
      <c r="L617" s="17"/>
      <c r="M617" s="94"/>
    </row>
    <row r="618" spans="1:13" ht="253" thickBot="1" x14ac:dyDescent="0.25">
      <c r="A618" s="16" t="s">
        <v>19</v>
      </c>
      <c r="B618" s="17" t="s">
        <v>20</v>
      </c>
      <c r="C618" s="17" t="s">
        <v>132</v>
      </c>
      <c r="D618" s="41" t="s">
        <v>3195</v>
      </c>
      <c r="E618" s="17" t="s">
        <v>30</v>
      </c>
      <c r="F618" s="17" t="s">
        <v>1475</v>
      </c>
      <c r="G618" s="20" t="s">
        <v>1481</v>
      </c>
      <c r="H618" s="20" t="s">
        <v>26</v>
      </c>
      <c r="I618" s="20" t="s">
        <v>1483</v>
      </c>
      <c r="J618" s="17" t="s">
        <v>3196</v>
      </c>
      <c r="K618" s="17" t="str">
        <f t="shared" si="7"/>
        <v>H.R. NÉSTOR LEONARDO RICO RICO</v>
      </c>
      <c r="L618" s="17"/>
      <c r="M618" s="94"/>
    </row>
    <row r="619" spans="1:13" ht="253" thickBot="1" x14ac:dyDescent="0.25">
      <c r="A619" s="16" t="s">
        <v>19</v>
      </c>
      <c r="B619" s="17" t="s">
        <v>20</v>
      </c>
      <c r="C619" s="17" t="s">
        <v>132</v>
      </c>
      <c r="D619" s="41" t="s">
        <v>3197</v>
      </c>
      <c r="E619" s="17" t="s">
        <v>30</v>
      </c>
      <c r="F619" s="17" t="s">
        <v>1475</v>
      </c>
      <c r="G619" s="20" t="s">
        <v>1481</v>
      </c>
      <c r="H619" s="20" t="s">
        <v>26</v>
      </c>
      <c r="I619" s="20" t="s">
        <v>713</v>
      </c>
      <c r="J619" s="17" t="s">
        <v>3198</v>
      </c>
      <c r="K619" s="17" t="str">
        <f t="shared" si="7"/>
        <v>H.R. NÉSTOR LEONARDO RICO RICO</v>
      </c>
      <c r="L619" s="17"/>
      <c r="M619" s="94"/>
    </row>
    <row r="620" spans="1:13" ht="253" thickBot="1" x14ac:dyDescent="0.25">
      <c r="A620" s="16" t="s">
        <v>19</v>
      </c>
      <c r="B620" s="17" t="s">
        <v>20</v>
      </c>
      <c r="C620" s="17" t="s">
        <v>132</v>
      </c>
      <c r="D620" s="41" t="s">
        <v>3199</v>
      </c>
      <c r="E620" s="17" t="s">
        <v>30</v>
      </c>
      <c r="F620" s="17" t="s">
        <v>1475</v>
      </c>
      <c r="G620" s="20" t="s">
        <v>1481</v>
      </c>
      <c r="H620" s="20" t="s">
        <v>26</v>
      </c>
      <c r="I620" s="20" t="s">
        <v>1484</v>
      </c>
      <c r="J620" s="17" t="s">
        <v>3200</v>
      </c>
      <c r="K620" s="17" t="str">
        <f t="shared" si="7"/>
        <v>H.R. NÉSTOR LEONARDO RICO RICO</v>
      </c>
      <c r="L620" s="17"/>
      <c r="M620" s="94"/>
    </row>
    <row r="621" spans="1:13" ht="253" thickBot="1" x14ac:dyDescent="0.25">
      <c r="A621" s="16" t="s">
        <v>19</v>
      </c>
      <c r="B621" s="17" t="s">
        <v>20</v>
      </c>
      <c r="C621" s="17" t="s">
        <v>132</v>
      </c>
      <c r="D621" s="41" t="s">
        <v>3201</v>
      </c>
      <c r="E621" s="17" t="s">
        <v>30</v>
      </c>
      <c r="F621" s="17" t="s">
        <v>1475</v>
      </c>
      <c r="G621" s="20" t="s">
        <v>1481</v>
      </c>
      <c r="H621" s="20" t="s">
        <v>26</v>
      </c>
      <c r="I621" s="20" t="s">
        <v>419</v>
      </c>
      <c r="J621" s="17" t="s">
        <v>3202</v>
      </c>
      <c r="K621" s="17" t="str">
        <f t="shared" si="7"/>
        <v>H.R. NÉSTOR LEONARDO RICO RICO</v>
      </c>
      <c r="L621" s="17"/>
      <c r="M621" s="94"/>
    </row>
    <row r="622" spans="1:13" ht="253" thickBot="1" x14ac:dyDescent="0.25">
      <c r="A622" s="16" t="s">
        <v>19</v>
      </c>
      <c r="B622" s="17" t="s">
        <v>20</v>
      </c>
      <c r="C622" s="17" t="s">
        <v>132</v>
      </c>
      <c r="D622" s="41" t="s">
        <v>3203</v>
      </c>
      <c r="E622" s="17" t="s">
        <v>30</v>
      </c>
      <c r="F622" s="17" t="s">
        <v>1475</v>
      </c>
      <c r="G622" s="20" t="s">
        <v>1481</v>
      </c>
      <c r="H622" s="20" t="s">
        <v>26</v>
      </c>
      <c r="I622" s="20" t="s">
        <v>1485</v>
      </c>
      <c r="J622" s="17" t="s">
        <v>3204</v>
      </c>
      <c r="K622" s="17" t="str">
        <f t="shared" si="7"/>
        <v>H.R. NÉSTOR LEONARDO RICO RICO</v>
      </c>
      <c r="L622" s="17"/>
      <c r="M622" s="94"/>
    </row>
    <row r="623" spans="1:13" ht="253" thickBot="1" x14ac:dyDescent="0.25">
      <c r="A623" s="16" t="s">
        <v>19</v>
      </c>
      <c r="B623" s="17" t="s">
        <v>20</v>
      </c>
      <c r="C623" s="17" t="s">
        <v>132</v>
      </c>
      <c r="D623" s="41" t="s">
        <v>3205</v>
      </c>
      <c r="E623" s="17" t="s">
        <v>1486</v>
      </c>
      <c r="F623" s="17" t="s">
        <v>1475</v>
      </c>
      <c r="G623" s="20" t="s">
        <v>1481</v>
      </c>
      <c r="H623" s="20" t="s">
        <v>26</v>
      </c>
      <c r="I623" s="20" t="s">
        <v>426</v>
      </c>
      <c r="J623" s="17" t="s">
        <v>3206</v>
      </c>
      <c r="K623" s="17" t="str">
        <f t="shared" si="7"/>
        <v>H.R. NÉSTOR LEONARDO RICO RICO</v>
      </c>
      <c r="L623" s="17"/>
      <c r="M623" s="94"/>
    </row>
    <row r="624" spans="1:13" ht="253" thickBot="1" x14ac:dyDescent="0.25">
      <c r="A624" s="16" t="s">
        <v>19</v>
      </c>
      <c r="B624" s="17" t="s">
        <v>20</v>
      </c>
      <c r="C624" s="17" t="s">
        <v>134</v>
      </c>
      <c r="D624" s="41" t="s">
        <v>3207</v>
      </c>
      <c r="E624" s="17" t="s">
        <v>1486</v>
      </c>
      <c r="F624" s="17" t="s">
        <v>1475</v>
      </c>
      <c r="G624" s="20" t="s">
        <v>1487</v>
      </c>
      <c r="H624" s="20" t="s">
        <v>26</v>
      </c>
      <c r="I624" s="20" t="s">
        <v>1488</v>
      </c>
      <c r="J624" s="17" t="s">
        <v>3208</v>
      </c>
      <c r="K624" s="17" t="str">
        <f t="shared" ref="K624:K687" si="8">F624</f>
        <v>H.R. NÉSTOR LEONARDO RICO RICO</v>
      </c>
      <c r="L624" s="17"/>
      <c r="M624" s="94"/>
    </row>
    <row r="625" spans="1:13" ht="141" thickBot="1" x14ac:dyDescent="0.25">
      <c r="A625" s="16" t="s">
        <v>19</v>
      </c>
      <c r="B625" s="17" t="s">
        <v>20</v>
      </c>
      <c r="C625" s="17" t="s">
        <v>131</v>
      </c>
      <c r="D625" s="41" t="s">
        <v>3209</v>
      </c>
      <c r="E625" s="17" t="s">
        <v>30</v>
      </c>
      <c r="F625" s="17" t="s">
        <v>1475</v>
      </c>
      <c r="G625" s="20" t="s">
        <v>63</v>
      </c>
      <c r="H625" s="20" t="s">
        <v>26</v>
      </c>
      <c r="I625" s="20" t="s">
        <v>65</v>
      </c>
      <c r="J625" s="17" t="s">
        <v>3210</v>
      </c>
      <c r="K625" s="17" t="str">
        <f t="shared" si="8"/>
        <v>H.R. NÉSTOR LEONARDO RICO RICO</v>
      </c>
      <c r="L625" s="17" t="s">
        <v>1478</v>
      </c>
      <c r="M625" s="94"/>
    </row>
    <row r="626" spans="1:13" ht="197" thickBot="1" x14ac:dyDescent="0.25">
      <c r="A626" s="16" t="s">
        <v>19</v>
      </c>
      <c r="B626" s="17" t="s">
        <v>20</v>
      </c>
      <c r="C626" s="17" t="s">
        <v>132</v>
      </c>
      <c r="D626" s="41" t="s">
        <v>3211</v>
      </c>
      <c r="E626" s="17" t="s">
        <v>23</v>
      </c>
      <c r="F626" s="17" t="s">
        <v>1475</v>
      </c>
      <c r="G626" s="20" t="s">
        <v>1489</v>
      </c>
      <c r="H626" s="20" t="s">
        <v>26</v>
      </c>
      <c r="I626" s="20" t="s">
        <v>1490</v>
      </c>
      <c r="J626" s="17" t="s">
        <v>3212</v>
      </c>
      <c r="K626" s="17" t="str">
        <f t="shared" si="8"/>
        <v>H.R. NÉSTOR LEONARDO RICO RICO</v>
      </c>
      <c r="L626" s="17"/>
      <c r="M626" s="94"/>
    </row>
    <row r="627" spans="1:13" ht="365" thickBot="1" x14ac:dyDescent="0.25">
      <c r="A627" s="16" t="s">
        <v>19</v>
      </c>
      <c r="B627" s="17" t="s">
        <v>20</v>
      </c>
      <c r="C627" s="17" t="s">
        <v>42</v>
      </c>
      <c r="D627" s="41" t="s">
        <v>3213</v>
      </c>
      <c r="E627" s="17" t="s">
        <v>23</v>
      </c>
      <c r="F627" s="17" t="s">
        <v>1475</v>
      </c>
      <c r="G627" s="20" t="s">
        <v>1491</v>
      </c>
      <c r="H627" s="20" t="s">
        <v>26</v>
      </c>
      <c r="I627" s="20" t="s">
        <v>1492</v>
      </c>
      <c r="J627" s="17" t="s">
        <v>1493</v>
      </c>
      <c r="K627" s="17" t="str">
        <f t="shared" si="8"/>
        <v>H.R. NÉSTOR LEONARDO RICO RICO</v>
      </c>
      <c r="L627" s="17"/>
      <c r="M627" s="94"/>
    </row>
    <row r="628" spans="1:13" ht="295" thickBot="1" x14ac:dyDescent="0.25">
      <c r="A628" s="16" t="s">
        <v>19</v>
      </c>
      <c r="B628" s="17" t="s">
        <v>20</v>
      </c>
      <c r="C628" s="17" t="s">
        <v>359</v>
      </c>
      <c r="D628" s="41" t="s">
        <v>1494</v>
      </c>
      <c r="E628" s="17" t="s">
        <v>1495</v>
      </c>
      <c r="F628" s="17" t="s">
        <v>1496</v>
      </c>
      <c r="G628" s="20" t="s">
        <v>145</v>
      </c>
      <c r="H628" s="20" t="s">
        <v>26</v>
      </c>
      <c r="I628" s="96">
        <v>43854</v>
      </c>
      <c r="J628" s="17" t="s">
        <v>1497</v>
      </c>
      <c r="K628" s="17" t="str">
        <f t="shared" si="8"/>
        <v>H.R. JAIRO H. CRISTO</v>
      </c>
      <c r="L628" s="17"/>
      <c r="M628" s="94"/>
    </row>
    <row r="629" spans="1:13" ht="113" thickBot="1" x14ac:dyDescent="0.25">
      <c r="A629" s="16" t="s">
        <v>19</v>
      </c>
      <c r="B629" s="17" t="s">
        <v>20</v>
      </c>
      <c r="C629" s="17" t="s">
        <v>134</v>
      </c>
      <c r="D629" s="41" t="s">
        <v>1498</v>
      </c>
      <c r="E629" s="17" t="s">
        <v>1495</v>
      </c>
      <c r="F629" s="17" t="s">
        <v>1496</v>
      </c>
      <c r="G629" s="95">
        <v>43831</v>
      </c>
      <c r="H629" s="20" t="s">
        <v>26</v>
      </c>
      <c r="I629" s="96">
        <v>43858</v>
      </c>
      <c r="J629" s="17" t="s">
        <v>1497</v>
      </c>
      <c r="K629" s="17" t="str">
        <f t="shared" si="8"/>
        <v>H.R. JAIRO H. CRISTO</v>
      </c>
      <c r="L629" s="17"/>
      <c r="M629" s="94"/>
    </row>
    <row r="630" spans="1:13" ht="155" thickBot="1" x14ac:dyDescent="0.25">
      <c r="A630" s="16" t="s">
        <v>19</v>
      </c>
      <c r="B630" s="17" t="s">
        <v>20</v>
      </c>
      <c r="C630" s="17" t="s">
        <v>35</v>
      </c>
      <c r="D630" s="41" t="s">
        <v>1499</v>
      </c>
      <c r="E630" s="17" t="s">
        <v>1495</v>
      </c>
      <c r="F630" s="17" t="s">
        <v>1496</v>
      </c>
      <c r="G630" s="20" t="s">
        <v>145</v>
      </c>
      <c r="H630" s="20" t="s">
        <v>26</v>
      </c>
      <c r="I630" s="96">
        <v>43859</v>
      </c>
      <c r="J630" s="17" t="s">
        <v>1497</v>
      </c>
      <c r="K630" s="17" t="str">
        <f t="shared" si="8"/>
        <v>H.R. JAIRO H. CRISTO</v>
      </c>
      <c r="L630" s="17"/>
      <c r="M630" s="94"/>
    </row>
    <row r="631" spans="1:13" ht="169" thickBot="1" x14ac:dyDescent="0.25">
      <c r="A631" s="16" t="s">
        <v>19</v>
      </c>
      <c r="B631" s="17" t="s">
        <v>20</v>
      </c>
      <c r="C631" s="17" t="s">
        <v>146</v>
      </c>
      <c r="D631" s="41" t="s">
        <v>1500</v>
      </c>
      <c r="E631" s="17" t="s">
        <v>1495</v>
      </c>
      <c r="F631" s="17" t="s">
        <v>1496</v>
      </c>
      <c r="G631" s="95">
        <v>43831</v>
      </c>
      <c r="H631" s="20" t="s">
        <v>26</v>
      </c>
      <c r="I631" s="96">
        <v>43865</v>
      </c>
      <c r="J631" s="17" t="s">
        <v>1497</v>
      </c>
      <c r="K631" s="17" t="str">
        <f t="shared" si="8"/>
        <v>H.R. JAIRO H. CRISTO</v>
      </c>
      <c r="L631" s="17"/>
      <c r="M631" s="94"/>
    </row>
    <row r="632" spans="1:13" ht="141" thickBot="1" x14ac:dyDescent="0.25">
      <c r="A632" s="16" t="s">
        <v>19</v>
      </c>
      <c r="B632" s="17" t="s">
        <v>20</v>
      </c>
      <c r="C632" s="17" t="s">
        <v>146</v>
      </c>
      <c r="D632" s="41" t="s">
        <v>1501</v>
      </c>
      <c r="E632" s="17" t="s">
        <v>1495</v>
      </c>
      <c r="F632" s="17" t="s">
        <v>1496</v>
      </c>
      <c r="G632" s="95">
        <v>43831</v>
      </c>
      <c r="H632" s="20" t="s">
        <v>26</v>
      </c>
      <c r="I632" s="96">
        <v>43865</v>
      </c>
      <c r="J632" s="17" t="s">
        <v>1497</v>
      </c>
      <c r="K632" s="17" t="str">
        <f t="shared" si="8"/>
        <v>H.R. JAIRO H. CRISTO</v>
      </c>
      <c r="L632" s="17"/>
      <c r="M632" s="94"/>
    </row>
    <row r="633" spans="1:13" ht="197" thickBot="1" x14ac:dyDescent="0.25">
      <c r="A633" s="16" t="s">
        <v>19</v>
      </c>
      <c r="B633" s="17" t="s">
        <v>20</v>
      </c>
      <c r="C633" s="17" t="s">
        <v>35</v>
      </c>
      <c r="D633" s="41" t="s">
        <v>1502</v>
      </c>
      <c r="E633" s="17" t="s">
        <v>1495</v>
      </c>
      <c r="F633" s="17" t="s">
        <v>1496</v>
      </c>
      <c r="G633" s="95">
        <v>43869</v>
      </c>
      <c r="H633" s="20" t="s">
        <v>26</v>
      </c>
      <c r="I633" s="96">
        <v>43869</v>
      </c>
      <c r="J633" s="17" t="s">
        <v>1497</v>
      </c>
      <c r="K633" s="17" t="str">
        <f t="shared" si="8"/>
        <v>H.R. JAIRO H. CRISTO</v>
      </c>
      <c r="L633" s="17"/>
      <c r="M633" s="94"/>
    </row>
    <row r="634" spans="1:13" ht="183" thickBot="1" x14ac:dyDescent="0.25">
      <c r="A634" s="16" t="s">
        <v>19</v>
      </c>
      <c r="B634" s="17" t="s">
        <v>20</v>
      </c>
      <c r="C634" s="17" t="s">
        <v>146</v>
      </c>
      <c r="D634" s="41" t="s">
        <v>1503</v>
      </c>
      <c r="E634" s="17" t="s">
        <v>1504</v>
      </c>
      <c r="F634" s="17" t="s">
        <v>1496</v>
      </c>
      <c r="G634" s="95">
        <v>43869</v>
      </c>
      <c r="H634" s="20" t="s">
        <v>26</v>
      </c>
      <c r="I634" s="96">
        <v>43869</v>
      </c>
      <c r="J634" s="17" t="s">
        <v>1497</v>
      </c>
      <c r="K634" s="17" t="str">
        <f t="shared" si="8"/>
        <v>H.R. JAIRO H. CRISTO</v>
      </c>
      <c r="L634" s="17"/>
      <c r="M634" s="94"/>
    </row>
    <row r="635" spans="1:13" ht="211" thickBot="1" x14ac:dyDescent="0.25">
      <c r="A635" s="16" t="s">
        <v>19</v>
      </c>
      <c r="B635" s="17" t="s">
        <v>20</v>
      </c>
      <c r="C635" s="17" t="s">
        <v>21</v>
      </c>
      <c r="D635" s="41" t="s">
        <v>1505</v>
      </c>
      <c r="E635" s="17" t="s">
        <v>1506</v>
      </c>
      <c r="F635" s="17" t="s">
        <v>1496</v>
      </c>
      <c r="G635" s="95">
        <v>43914</v>
      </c>
      <c r="H635" s="20" t="s">
        <v>26</v>
      </c>
      <c r="I635" s="96">
        <v>43914</v>
      </c>
      <c r="J635" s="17" t="s">
        <v>1497</v>
      </c>
      <c r="K635" s="17" t="str">
        <f t="shared" si="8"/>
        <v>H.R. JAIRO H. CRISTO</v>
      </c>
      <c r="L635" s="17"/>
      <c r="M635" s="94"/>
    </row>
    <row r="636" spans="1:13" ht="113" thickBot="1" x14ac:dyDescent="0.25">
      <c r="A636" s="16" t="s">
        <v>19</v>
      </c>
      <c r="B636" s="17" t="s">
        <v>20</v>
      </c>
      <c r="C636" s="17" t="s">
        <v>35</v>
      </c>
      <c r="D636" s="41" t="s">
        <v>1507</v>
      </c>
      <c r="E636" s="17" t="s">
        <v>1508</v>
      </c>
      <c r="F636" s="17" t="s">
        <v>1496</v>
      </c>
      <c r="G636" s="20" t="s">
        <v>1509</v>
      </c>
      <c r="H636" s="20" t="s">
        <v>1509</v>
      </c>
      <c r="I636" s="20" t="s">
        <v>1509</v>
      </c>
      <c r="J636" s="17" t="s">
        <v>1497</v>
      </c>
      <c r="K636" s="17" t="str">
        <f t="shared" si="8"/>
        <v>H.R. JAIRO H. CRISTO</v>
      </c>
      <c r="L636" s="17"/>
      <c r="M636" s="94"/>
    </row>
    <row r="637" spans="1:13" ht="253" thickBot="1" x14ac:dyDescent="0.25">
      <c r="A637" s="16" t="s">
        <v>19</v>
      </c>
      <c r="B637" s="17" t="s">
        <v>20</v>
      </c>
      <c r="C637" s="17" t="s">
        <v>82</v>
      </c>
      <c r="D637" s="41" t="s">
        <v>1510</v>
      </c>
      <c r="E637" s="17" t="s">
        <v>227</v>
      </c>
      <c r="F637" s="17" t="s">
        <v>1511</v>
      </c>
      <c r="G637" s="20" t="s">
        <v>1512</v>
      </c>
      <c r="H637" s="20" t="s">
        <v>26</v>
      </c>
      <c r="I637" s="20" t="s">
        <v>1512</v>
      </c>
      <c r="J637" s="17" t="s">
        <v>1513</v>
      </c>
      <c r="K637" s="17" t="str">
        <f t="shared" si="8"/>
        <v>H.R. JOHN JAIRO BERMUDEZ</v>
      </c>
      <c r="L637" s="17" t="s">
        <v>1514</v>
      </c>
      <c r="M637" s="94"/>
    </row>
    <row r="638" spans="1:13" ht="225" thickBot="1" x14ac:dyDescent="0.25">
      <c r="A638" s="16" t="s">
        <v>19</v>
      </c>
      <c r="B638" s="17" t="s">
        <v>20</v>
      </c>
      <c r="C638" s="17" t="s">
        <v>54</v>
      </c>
      <c r="D638" s="41" t="s">
        <v>1515</v>
      </c>
      <c r="E638" s="17" t="s">
        <v>227</v>
      </c>
      <c r="F638" s="17" t="s">
        <v>1511</v>
      </c>
      <c r="G638" s="20" t="s">
        <v>152</v>
      </c>
      <c r="H638" s="20" t="s">
        <v>26</v>
      </c>
      <c r="I638" s="20" t="s">
        <v>152</v>
      </c>
      <c r="J638" s="17" t="s">
        <v>1516</v>
      </c>
      <c r="K638" s="17" t="str">
        <f t="shared" si="8"/>
        <v>H.R. JOHN JAIRO BERMUDEZ</v>
      </c>
      <c r="L638" s="17" t="s">
        <v>1517</v>
      </c>
      <c r="M638" s="94"/>
    </row>
    <row r="639" spans="1:13" ht="337" thickBot="1" x14ac:dyDescent="0.25">
      <c r="A639" s="16" t="s">
        <v>19</v>
      </c>
      <c r="B639" s="17" t="s">
        <v>20</v>
      </c>
      <c r="C639" s="17" t="s">
        <v>54</v>
      </c>
      <c r="D639" s="41" t="s">
        <v>1518</v>
      </c>
      <c r="E639" s="17" t="s">
        <v>227</v>
      </c>
      <c r="F639" s="17" t="s">
        <v>1511</v>
      </c>
      <c r="G639" s="20" t="s">
        <v>1519</v>
      </c>
      <c r="H639" s="20" t="s">
        <v>26</v>
      </c>
      <c r="I639" s="20" t="s">
        <v>1519</v>
      </c>
      <c r="J639" s="17" t="s">
        <v>1520</v>
      </c>
      <c r="K639" s="17" t="str">
        <f t="shared" si="8"/>
        <v>H.R. JOHN JAIRO BERMUDEZ</v>
      </c>
      <c r="L639" s="17" t="s">
        <v>1521</v>
      </c>
      <c r="M639" s="94"/>
    </row>
    <row r="640" spans="1:13" ht="218" thickBot="1" x14ac:dyDescent="0.25">
      <c r="A640" s="16" t="s">
        <v>19</v>
      </c>
      <c r="B640" s="17" t="s">
        <v>20</v>
      </c>
      <c r="C640" s="17" t="s">
        <v>146</v>
      </c>
      <c r="D640" s="41" t="s">
        <v>1522</v>
      </c>
      <c r="E640" s="17" t="s">
        <v>227</v>
      </c>
      <c r="F640" s="17" t="s">
        <v>1511</v>
      </c>
      <c r="G640" s="20" t="s">
        <v>1523</v>
      </c>
      <c r="H640" s="20" t="s">
        <v>26</v>
      </c>
      <c r="I640" s="20" t="s">
        <v>1523</v>
      </c>
      <c r="J640" s="17" t="s">
        <v>1524</v>
      </c>
      <c r="K640" s="17" t="str">
        <f t="shared" si="8"/>
        <v>H.R. JOHN JAIRO BERMUDEZ</v>
      </c>
      <c r="L640" s="17" t="s">
        <v>3214</v>
      </c>
      <c r="M640" s="94"/>
    </row>
    <row r="641" spans="1:13" ht="155" thickBot="1" x14ac:dyDescent="0.25">
      <c r="A641" s="16" t="s">
        <v>19</v>
      </c>
      <c r="B641" s="17" t="s">
        <v>20</v>
      </c>
      <c r="C641" s="17" t="s">
        <v>35</v>
      </c>
      <c r="D641" s="41" t="s">
        <v>1525</v>
      </c>
      <c r="E641" s="17" t="s">
        <v>227</v>
      </c>
      <c r="F641" s="17" t="s">
        <v>1511</v>
      </c>
      <c r="G641" s="20" t="s">
        <v>165</v>
      </c>
      <c r="H641" s="20" t="s">
        <v>26</v>
      </c>
      <c r="I641" s="20" t="s">
        <v>165</v>
      </c>
      <c r="J641" s="17" t="s">
        <v>1526</v>
      </c>
      <c r="K641" s="17" t="str">
        <f t="shared" si="8"/>
        <v>H.R. JOHN JAIRO BERMUDEZ</v>
      </c>
      <c r="L641" s="17" t="s">
        <v>1527</v>
      </c>
      <c r="M641" s="94"/>
    </row>
    <row r="642" spans="1:13" ht="407" thickBot="1" x14ac:dyDescent="0.25">
      <c r="A642" s="16" t="s">
        <v>19</v>
      </c>
      <c r="B642" s="17" t="s">
        <v>20</v>
      </c>
      <c r="C642" s="17" t="s">
        <v>132</v>
      </c>
      <c r="D642" s="41" t="s">
        <v>1528</v>
      </c>
      <c r="E642" s="17" t="s">
        <v>227</v>
      </c>
      <c r="F642" s="17" t="s">
        <v>1511</v>
      </c>
      <c r="G642" s="20" t="s">
        <v>1529</v>
      </c>
      <c r="H642" s="20" t="s">
        <v>26</v>
      </c>
      <c r="I642" s="20" t="s">
        <v>1529</v>
      </c>
      <c r="J642" s="17" t="s">
        <v>1530</v>
      </c>
      <c r="K642" s="17" t="str">
        <f t="shared" si="8"/>
        <v>H.R. JOHN JAIRO BERMUDEZ</v>
      </c>
      <c r="L642" s="17" t="s">
        <v>1531</v>
      </c>
      <c r="M642" s="94"/>
    </row>
    <row r="643" spans="1:13" ht="323" thickBot="1" x14ac:dyDescent="0.25">
      <c r="A643" s="16" t="s">
        <v>19</v>
      </c>
      <c r="B643" s="17" t="s">
        <v>20</v>
      </c>
      <c r="C643" s="17" t="s">
        <v>54</v>
      </c>
      <c r="D643" s="41" t="s">
        <v>1532</v>
      </c>
      <c r="E643" s="17" t="s">
        <v>227</v>
      </c>
      <c r="F643" s="17" t="s">
        <v>1511</v>
      </c>
      <c r="G643" s="20" t="s">
        <v>1533</v>
      </c>
      <c r="H643" s="20" t="s">
        <v>26</v>
      </c>
      <c r="I643" s="20" t="s">
        <v>1533</v>
      </c>
      <c r="J643" s="17" t="s">
        <v>1534</v>
      </c>
      <c r="K643" s="17" t="str">
        <f t="shared" si="8"/>
        <v>H.R. JOHN JAIRO BERMUDEZ</v>
      </c>
      <c r="L643" s="17" t="s">
        <v>1535</v>
      </c>
      <c r="M643" s="94"/>
    </row>
    <row r="644" spans="1:13" ht="183" thickBot="1" x14ac:dyDescent="0.25">
      <c r="A644" s="16" t="s">
        <v>19</v>
      </c>
      <c r="B644" s="17" t="s">
        <v>20</v>
      </c>
      <c r="C644" s="17" t="s">
        <v>35</v>
      </c>
      <c r="D644" s="41" t="s">
        <v>1536</v>
      </c>
      <c r="E644" s="17" t="s">
        <v>227</v>
      </c>
      <c r="F644" s="17" t="s">
        <v>1511</v>
      </c>
      <c r="G644" s="20" t="s">
        <v>1537</v>
      </c>
      <c r="H644" s="20" t="s">
        <v>26</v>
      </c>
      <c r="I644" s="20" t="s">
        <v>1537</v>
      </c>
      <c r="J644" s="17" t="s">
        <v>1538</v>
      </c>
      <c r="K644" s="17" t="str">
        <f t="shared" si="8"/>
        <v>H.R. JOHN JAIRO BERMUDEZ</v>
      </c>
      <c r="L644" s="17" t="s">
        <v>1539</v>
      </c>
      <c r="M644" s="94"/>
    </row>
    <row r="645" spans="1:13" ht="409.6" thickBot="1" x14ac:dyDescent="0.25">
      <c r="A645" s="16" t="s">
        <v>19</v>
      </c>
      <c r="B645" s="17" t="s">
        <v>20</v>
      </c>
      <c r="C645" s="17" t="s">
        <v>35</v>
      </c>
      <c r="D645" s="41" t="s">
        <v>1540</v>
      </c>
      <c r="E645" s="17" t="s">
        <v>227</v>
      </c>
      <c r="F645" s="17" t="s">
        <v>1511</v>
      </c>
      <c r="G645" s="20" t="s">
        <v>1537</v>
      </c>
      <c r="H645" s="20" t="s">
        <v>26</v>
      </c>
      <c r="I645" s="20" t="s">
        <v>1537</v>
      </c>
      <c r="J645" s="17" t="s">
        <v>1538</v>
      </c>
      <c r="K645" s="17" t="str">
        <f t="shared" si="8"/>
        <v>H.R. JOHN JAIRO BERMUDEZ</v>
      </c>
      <c r="L645" s="17" t="s">
        <v>1541</v>
      </c>
      <c r="M645" s="94"/>
    </row>
    <row r="646" spans="1:13" ht="253" thickBot="1" x14ac:dyDescent="0.25">
      <c r="A646" s="16" t="s">
        <v>19</v>
      </c>
      <c r="B646" s="17" t="s">
        <v>20</v>
      </c>
      <c r="C646" s="17" t="s">
        <v>35</v>
      </c>
      <c r="D646" s="41" t="s">
        <v>1542</v>
      </c>
      <c r="E646" s="17" t="s">
        <v>227</v>
      </c>
      <c r="F646" s="17" t="s">
        <v>1511</v>
      </c>
      <c r="G646" s="20" t="s">
        <v>1543</v>
      </c>
      <c r="H646" s="20" t="s">
        <v>26</v>
      </c>
      <c r="I646" s="20" t="s">
        <v>1543</v>
      </c>
      <c r="J646" s="17" t="s">
        <v>1538</v>
      </c>
      <c r="K646" s="17" t="str">
        <f t="shared" si="8"/>
        <v>H.R. JOHN JAIRO BERMUDEZ</v>
      </c>
      <c r="L646" s="17" t="s">
        <v>1544</v>
      </c>
      <c r="M646" s="94"/>
    </row>
    <row r="647" spans="1:13" ht="309" thickBot="1" x14ac:dyDescent="0.25">
      <c r="A647" s="16" t="s">
        <v>19</v>
      </c>
      <c r="B647" s="17" t="s">
        <v>20</v>
      </c>
      <c r="C647" s="17" t="s">
        <v>54</v>
      </c>
      <c r="D647" s="41" t="s">
        <v>1545</v>
      </c>
      <c r="E647" s="17" t="s">
        <v>227</v>
      </c>
      <c r="F647" s="17" t="s">
        <v>1511</v>
      </c>
      <c r="G647" s="20" t="s">
        <v>1003</v>
      </c>
      <c r="H647" s="20" t="s">
        <v>26</v>
      </c>
      <c r="I647" s="20" t="s">
        <v>1003</v>
      </c>
      <c r="J647" s="17" t="s">
        <v>1538</v>
      </c>
      <c r="K647" s="17" t="str">
        <f t="shared" si="8"/>
        <v>H.R. JOHN JAIRO BERMUDEZ</v>
      </c>
      <c r="L647" s="17" t="s">
        <v>1546</v>
      </c>
      <c r="M647" s="94"/>
    </row>
    <row r="648" spans="1:13" ht="169" thickBot="1" x14ac:dyDescent="0.25">
      <c r="A648" s="16" t="s">
        <v>19</v>
      </c>
      <c r="B648" s="17" t="s">
        <v>20</v>
      </c>
      <c r="C648" s="17" t="s">
        <v>146</v>
      </c>
      <c r="D648" s="41" t="s">
        <v>1547</v>
      </c>
      <c r="E648" s="17" t="s">
        <v>227</v>
      </c>
      <c r="F648" s="17" t="s">
        <v>1511</v>
      </c>
      <c r="G648" s="20" t="s">
        <v>1548</v>
      </c>
      <c r="H648" s="20" t="s">
        <v>26</v>
      </c>
      <c r="I648" s="20" t="s">
        <v>1548</v>
      </c>
      <c r="J648" s="17" t="s">
        <v>1538</v>
      </c>
      <c r="K648" s="17" t="str">
        <f t="shared" si="8"/>
        <v>H.R. JOHN JAIRO BERMUDEZ</v>
      </c>
      <c r="L648" s="17" t="s">
        <v>1549</v>
      </c>
      <c r="M648" s="94"/>
    </row>
    <row r="649" spans="1:13" ht="113" thickBot="1" x14ac:dyDescent="0.25">
      <c r="A649" s="16" t="s">
        <v>19</v>
      </c>
      <c r="B649" s="17" t="s">
        <v>20</v>
      </c>
      <c r="C649" s="17" t="s">
        <v>82</v>
      </c>
      <c r="D649" s="41" t="s">
        <v>1545</v>
      </c>
      <c r="E649" s="17" t="s">
        <v>227</v>
      </c>
      <c r="F649" s="17" t="s">
        <v>1511</v>
      </c>
      <c r="G649" s="20" t="s">
        <v>1548</v>
      </c>
      <c r="H649" s="20" t="s">
        <v>26</v>
      </c>
      <c r="I649" s="20" t="s">
        <v>1548</v>
      </c>
      <c r="J649" s="17" t="s">
        <v>1538</v>
      </c>
      <c r="K649" s="17" t="str">
        <f t="shared" si="8"/>
        <v>H.R. JOHN JAIRO BERMUDEZ</v>
      </c>
      <c r="L649" s="17" t="s">
        <v>1550</v>
      </c>
      <c r="M649" s="94"/>
    </row>
    <row r="650" spans="1:13" ht="169" thickBot="1" x14ac:dyDescent="0.25">
      <c r="A650" s="16" t="s">
        <v>19</v>
      </c>
      <c r="B650" s="17" t="s">
        <v>20</v>
      </c>
      <c r="C650" s="17" t="s">
        <v>146</v>
      </c>
      <c r="D650" s="41" t="s">
        <v>1545</v>
      </c>
      <c r="E650" s="17" t="s">
        <v>227</v>
      </c>
      <c r="F650" s="17" t="s">
        <v>1511</v>
      </c>
      <c r="G650" s="20" t="s">
        <v>1548</v>
      </c>
      <c r="H650" s="20" t="s">
        <v>26</v>
      </c>
      <c r="I650" s="20" t="s">
        <v>1548</v>
      </c>
      <c r="J650" s="17" t="s">
        <v>1538</v>
      </c>
      <c r="K650" s="17" t="str">
        <f t="shared" si="8"/>
        <v>H.R. JOHN JAIRO BERMUDEZ</v>
      </c>
      <c r="L650" s="17" t="s">
        <v>1551</v>
      </c>
      <c r="M650" s="94"/>
    </row>
    <row r="651" spans="1:13" ht="155" thickBot="1" x14ac:dyDescent="0.25">
      <c r="A651" s="16" t="s">
        <v>19</v>
      </c>
      <c r="B651" s="17" t="s">
        <v>20</v>
      </c>
      <c r="C651" s="17" t="s">
        <v>146</v>
      </c>
      <c r="D651" s="41" t="s">
        <v>1547</v>
      </c>
      <c r="E651" s="17" t="s">
        <v>227</v>
      </c>
      <c r="F651" s="17" t="s">
        <v>1511</v>
      </c>
      <c r="G651" s="20" t="s">
        <v>1552</v>
      </c>
      <c r="H651" s="20" t="s">
        <v>26</v>
      </c>
      <c r="I651" s="20" t="s">
        <v>1552</v>
      </c>
      <c r="J651" s="17" t="s">
        <v>1538</v>
      </c>
      <c r="K651" s="17" t="str">
        <f t="shared" si="8"/>
        <v>H.R. JOHN JAIRO BERMUDEZ</v>
      </c>
      <c r="L651" s="17" t="s">
        <v>1553</v>
      </c>
      <c r="M651" s="94"/>
    </row>
    <row r="652" spans="1:13" ht="393" thickBot="1" x14ac:dyDescent="0.25">
      <c r="A652" s="16" t="s">
        <v>19</v>
      </c>
      <c r="B652" s="17" t="s">
        <v>20</v>
      </c>
      <c r="C652" s="17" t="s">
        <v>135</v>
      </c>
      <c r="D652" s="41" t="s">
        <v>1554</v>
      </c>
      <c r="E652" s="17" t="s">
        <v>227</v>
      </c>
      <c r="F652" s="17" t="s">
        <v>1511</v>
      </c>
      <c r="G652" s="20" t="s">
        <v>1004</v>
      </c>
      <c r="H652" s="20" t="s">
        <v>26</v>
      </c>
      <c r="I652" s="20" t="s">
        <v>1004</v>
      </c>
      <c r="J652" s="17" t="s">
        <v>1538</v>
      </c>
      <c r="K652" s="17" t="str">
        <f t="shared" si="8"/>
        <v>H.R. JOHN JAIRO BERMUDEZ</v>
      </c>
      <c r="L652" s="17" t="s">
        <v>1555</v>
      </c>
      <c r="M652" s="94"/>
    </row>
    <row r="653" spans="1:13" ht="155" thickBot="1" x14ac:dyDescent="0.25">
      <c r="A653" s="16" t="s">
        <v>19</v>
      </c>
      <c r="B653" s="17" t="s">
        <v>20</v>
      </c>
      <c r="C653" s="17" t="s">
        <v>146</v>
      </c>
      <c r="D653" s="41" t="s">
        <v>1547</v>
      </c>
      <c r="E653" s="17" t="s">
        <v>227</v>
      </c>
      <c r="F653" s="17" t="s">
        <v>1511</v>
      </c>
      <c r="G653" s="20" t="s">
        <v>1004</v>
      </c>
      <c r="H653" s="20" t="s">
        <v>26</v>
      </c>
      <c r="I653" s="20" t="s">
        <v>1004</v>
      </c>
      <c r="J653" s="17" t="s">
        <v>1538</v>
      </c>
      <c r="K653" s="17" t="str">
        <f t="shared" si="8"/>
        <v>H.R. JOHN JAIRO BERMUDEZ</v>
      </c>
      <c r="L653" s="17" t="s">
        <v>1556</v>
      </c>
      <c r="M653" s="94"/>
    </row>
    <row r="654" spans="1:13" ht="279" thickBot="1" x14ac:dyDescent="0.25">
      <c r="A654" s="16" t="s">
        <v>19</v>
      </c>
      <c r="B654" s="17" t="s">
        <v>20</v>
      </c>
      <c r="C654" s="17" t="s">
        <v>54</v>
      </c>
      <c r="D654" s="41" t="s">
        <v>1557</v>
      </c>
      <c r="E654" s="17" t="s">
        <v>227</v>
      </c>
      <c r="F654" s="17" t="s">
        <v>1511</v>
      </c>
      <c r="G654" s="20" t="s">
        <v>187</v>
      </c>
      <c r="H654" s="20" t="s">
        <v>26</v>
      </c>
      <c r="I654" s="20" t="s">
        <v>187</v>
      </c>
      <c r="J654" s="17" t="s">
        <v>1558</v>
      </c>
      <c r="K654" s="17" t="str">
        <f t="shared" si="8"/>
        <v>H.R. JOHN JAIRO BERMUDEZ</v>
      </c>
      <c r="L654" s="17" t="s">
        <v>3215</v>
      </c>
      <c r="M654" s="94"/>
    </row>
    <row r="655" spans="1:13" ht="239" thickBot="1" x14ac:dyDescent="0.25">
      <c r="A655" s="16" t="s">
        <v>19</v>
      </c>
      <c r="B655" s="17" t="s">
        <v>20</v>
      </c>
      <c r="C655" s="17" t="s">
        <v>146</v>
      </c>
      <c r="D655" s="41" t="s">
        <v>1559</v>
      </c>
      <c r="E655" s="17" t="s">
        <v>227</v>
      </c>
      <c r="F655" s="17" t="s">
        <v>1511</v>
      </c>
      <c r="G655" s="20" t="s">
        <v>1560</v>
      </c>
      <c r="H655" s="20" t="s">
        <v>26</v>
      </c>
      <c r="I655" s="20" t="s">
        <v>1560</v>
      </c>
      <c r="J655" s="17" t="s">
        <v>1561</v>
      </c>
      <c r="K655" s="17" t="str">
        <f t="shared" si="8"/>
        <v>H.R. JOHN JAIRO BERMUDEZ</v>
      </c>
      <c r="L655" s="17" t="s">
        <v>1562</v>
      </c>
      <c r="M655" s="94"/>
    </row>
    <row r="656" spans="1:13" ht="113" thickBot="1" x14ac:dyDescent="0.25">
      <c r="A656" s="16" t="s">
        <v>19</v>
      </c>
      <c r="B656" s="17" t="s">
        <v>20</v>
      </c>
      <c r="C656" s="17" t="s">
        <v>146</v>
      </c>
      <c r="D656" s="41" t="s">
        <v>1563</v>
      </c>
      <c r="E656" s="17" t="s">
        <v>227</v>
      </c>
      <c r="F656" s="17" t="s">
        <v>1511</v>
      </c>
      <c r="G656" s="20" t="s">
        <v>288</v>
      </c>
      <c r="H656" s="20" t="s">
        <v>26</v>
      </c>
      <c r="I656" s="20" t="s">
        <v>288</v>
      </c>
      <c r="J656" s="17" t="s">
        <v>1564</v>
      </c>
      <c r="K656" s="17" t="str">
        <f t="shared" si="8"/>
        <v>H.R. JOHN JAIRO BERMUDEZ</v>
      </c>
      <c r="L656" s="17" t="s">
        <v>1565</v>
      </c>
      <c r="M656" s="94"/>
    </row>
    <row r="657" spans="1:13" ht="155" thickBot="1" x14ac:dyDescent="0.25">
      <c r="A657" s="16" t="s">
        <v>19</v>
      </c>
      <c r="B657" s="17" t="s">
        <v>20</v>
      </c>
      <c r="C657" s="17" t="s">
        <v>132</v>
      </c>
      <c r="D657" s="41" t="s">
        <v>1566</v>
      </c>
      <c r="E657" s="17" t="s">
        <v>23</v>
      </c>
      <c r="F657" s="17" t="s">
        <v>1567</v>
      </c>
      <c r="G657" s="20" t="s">
        <v>148</v>
      </c>
      <c r="H657" s="20" t="s">
        <v>26</v>
      </c>
      <c r="I657" s="20" t="s">
        <v>148</v>
      </c>
      <c r="J657" s="17" t="s">
        <v>1568</v>
      </c>
      <c r="K657" s="17" t="str">
        <f t="shared" si="8"/>
        <v>H.R. CESAR EUGENIO MARTINEZ RESTREPO</v>
      </c>
      <c r="L657" s="17"/>
      <c r="M657" s="94"/>
    </row>
    <row r="658" spans="1:13" ht="169" thickBot="1" x14ac:dyDescent="0.25">
      <c r="A658" s="16" t="s">
        <v>19</v>
      </c>
      <c r="B658" s="17" t="s">
        <v>20</v>
      </c>
      <c r="C658" s="17" t="s">
        <v>42</v>
      </c>
      <c r="D658" s="41" t="s">
        <v>1569</v>
      </c>
      <c r="E658" s="17" t="s">
        <v>23</v>
      </c>
      <c r="F658" s="17" t="s">
        <v>1567</v>
      </c>
      <c r="G658" s="95">
        <v>43831</v>
      </c>
      <c r="H658" s="20" t="s">
        <v>26</v>
      </c>
      <c r="I658" s="20" t="s">
        <v>857</v>
      </c>
      <c r="J658" s="17" t="s">
        <v>145</v>
      </c>
      <c r="K658" s="17" t="str">
        <f t="shared" si="8"/>
        <v>H.R. CESAR EUGENIO MARTINEZ RESTREPO</v>
      </c>
      <c r="L658" s="17"/>
      <c r="M658" s="94"/>
    </row>
    <row r="659" spans="1:13" ht="169" thickBot="1" x14ac:dyDescent="0.25">
      <c r="A659" s="16" t="s">
        <v>19</v>
      </c>
      <c r="B659" s="17" t="s">
        <v>20</v>
      </c>
      <c r="C659" s="17" t="s">
        <v>28</v>
      </c>
      <c r="D659" s="41" t="s">
        <v>1570</v>
      </c>
      <c r="E659" s="17" t="s">
        <v>23</v>
      </c>
      <c r="F659" s="17" t="s">
        <v>1567</v>
      </c>
      <c r="G659" s="95">
        <v>43831</v>
      </c>
      <c r="H659" s="20" t="s">
        <v>26</v>
      </c>
      <c r="I659" s="20" t="s">
        <v>857</v>
      </c>
      <c r="J659" s="17" t="s">
        <v>1568</v>
      </c>
      <c r="K659" s="17" t="str">
        <f t="shared" si="8"/>
        <v>H.R. CESAR EUGENIO MARTINEZ RESTREPO</v>
      </c>
      <c r="L659" s="17"/>
      <c r="M659" s="94"/>
    </row>
    <row r="660" spans="1:13" ht="407" thickBot="1" x14ac:dyDescent="0.25">
      <c r="A660" s="16" t="s">
        <v>19</v>
      </c>
      <c r="B660" s="17" t="s">
        <v>20</v>
      </c>
      <c r="C660" s="17" t="s">
        <v>132</v>
      </c>
      <c r="D660" s="41" t="s">
        <v>1571</v>
      </c>
      <c r="E660" s="17" t="s">
        <v>30</v>
      </c>
      <c r="F660" s="17" t="s">
        <v>1567</v>
      </c>
      <c r="G660" s="95">
        <v>43831</v>
      </c>
      <c r="H660" s="20" t="s">
        <v>26</v>
      </c>
      <c r="I660" s="20" t="s">
        <v>1572</v>
      </c>
      <c r="J660" s="17" t="s">
        <v>1568</v>
      </c>
      <c r="K660" s="17" t="str">
        <f t="shared" si="8"/>
        <v>H.R. CESAR EUGENIO MARTINEZ RESTREPO</v>
      </c>
      <c r="L660" s="17"/>
      <c r="M660" s="94"/>
    </row>
    <row r="661" spans="1:13" ht="113" thickBot="1" x14ac:dyDescent="0.25">
      <c r="A661" s="16" t="s">
        <v>19</v>
      </c>
      <c r="B661" s="17" t="s">
        <v>20</v>
      </c>
      <c r="C661" s="17" t="s">
        <v>132</v>
      </c>
      <c r="D661" s="41" t="s">
        <v>1573</v>
      </c>
      <c r="E661" s="17" t="s">
        <v>23</v>
      </c>
      <c r="F661" s="17" t="s">
        <v>1567</v>
      </c>
      <c r="G661" s="20" t="s">
        <v>574</v>
      </c>
      <c r="H661" s="20" t="s">
        <v>26</v>
      </c>
      <c r="I661" s="20" t="s">
        <v>574</v>
      </c>
      <c r="J661" s="17" t="s">
        <v>1568</v>
      </c>
      <c r="K661" s="17" t="str">
        <f t="shared" si="8"/>
        <v>H.R. CESAR EUGENIO MARTINEZ RESTREPO</v>
      </c>
      <c r="L661" s="17"/>
      <c r="M661" s="94"/>
    </row>
    <row r="662" spans="1:13" ht="169" thickBot="1" x14ac:dyDescent="0.25">
      <c r="A662" s="16" t="s">
        <v>19</v>
      </c>
      <c r="B662" s="17" t="s">
        <v>20</v>
      </c>
      <c r="C662" s="17" t="s">
        <v>132</v>
      </c>
      <c r="D662" s="41" t="s">
        <v>1574</v>
      </c>
      <c r="E662" s="17" t="s">
        <v>23</v>
      </c>
      <c r="F662" s="17" t="s">
        <v>1567</v>
      </c>
      <c r="G662" s="20" t="s">
        <v>814</v>
      </c>
      <c r="H662" s="20" t="s">
        <v>26</v>
      </c>
      <c r="I662" s="20" t="s">
        <v>814</v>
      </c>
      <c r="J662" s="17" t="s">
        <v>1568</v>
      </c>
      <c r="K662" s="17" t="str">
        <f t="shared" si="8"/>
        <v>H.R. CESAR EUGENIO MARTINEZ RESTREPO</v>
      </c>
      <c r="L662" s="17"/>
      <c r="M662" s="94"/>
    </row>
    <row r="663" spans="1:13" ht="253" thickBot="1" x14ac:dyDescent="0.25">
      <c r="A663" s="16" t="s">
        <v>19</v>
      </c>
      <c r="B663" s="17" t="s">
        <v>20</v>
      </c>
      <c r="C663" s="17" t="s">
        <v>132</v>
      </c>
      <c r="D663" s="41" t="s">
        <v>1575</v>
      </c>
      <c r="E663" s="17" t="s">
        <v>23</v>
      </c>
      <c r="F663" s="17" t="s">
        <v>1567</v>
      </c>
      <c r="G663" s="20" t="s">
        <v>1548</v>
      </c>
      <c r="H663" s="20" t="s">
        <v>26</v>
      </c>
      <c r="I663" s="20" t="s">
        <v>1548</v>
      </c>
      <c r="J663" s="17" t="s">
        <v>1568</v>
      </c>
      <c r="K663" s="17" t="str">
        <f t="shared" si="8"/>
        <v>H.R. CESAR EUGENIO MARTINEZ RESTREPO</v>
      </c>
      <c r="L663" s="17"/>
      <c r="M663" s="94"/>
    </row>
    <row r="664" spans="1:13" ht="183" thickBot="1" x14ac:dyDescent="0.25">
      <c r="A664" s="16" t="s">
        <v>19</v>
      </c>
      <c r="B664" s="17" t="s">
        <v>20</v>
      </c>
      <c r="C664" s="17" t="s">
        <v>132</v>
      </c>
      <c r="D664" s="41" t="s">
        <v>1576</v>
      </c>
      <c r="E664" s="17" t="s">
        <v>23</v>
      </c>
      <c r="F664" s="17" t="s">
        <v>1567</v>
      </c>
      <c r="G664" s="20" t="s">
        <v>186</v>
      </c>
      <c r="H664" s="20" t="s">
        <v>26</v>
      </c>
      <c r="I664" s="20" t="s">
        <v>186</v>
      </c>
      <c r="J664" s="17" t="s">
        <v>1568</v>
      </c>
      <c r="K664" s="17" t="str">
        <f t="shared" si="8"/>
        <v>H.R. CESAR EUGENIO MARTINEZ RESTREPO</v>
      </c>
      <c r="L664" s="17"/>
      <c r="M664" s="94"/>
    </row>
    <row r="665" spans="1:13" ht="295" thickBot="1" x14ac:dyDescent="0.25">
      <c r="A665" s="16" t="s">
        <v>19</v>
      </c>
      <c r="B665" s="17" t="s">
        <v>20</v>
      </c>
      <c r="C665" s="17" t="s">
        <v>151</v>
      </c>
      <c r="D665" s="41" t="s">
        <v>1241</v>
      </c>
      <c r="E665" s="17" t="s">
        <v>1282</v>
      </c>
      <c r="F665" s="17" t="s">
        <v>1577</v>
      </c>
      <c r="G665" s="20" t="s">
        <v>1284</v>
      </c>
      <c r="H665" s="20" t="s">
        <v>89</v>
      </c>
      <c r="I665" s="20" t="s">
        <v>914</v>
      </c>
      <c r="J665" s="17" t="s">
        <v>1285</v>
      </c>
      <c r="K665" s="17" t="str">
        <f t="shared" si="8"/>
        <v>HR YENICA ACOSTA INFANTE</v>
      </c>
      <c r="L665" s="17" t="s">
        <v>3180</v>
      </c>
      <c r="M665" s="94"/>
    </row>
    <row r="666" spans="1:13" ht="365" thickBot="1" x14ac:dyDescent="0.25">
      <c r="A666" s="16" t="s">
        <v>19</v>
      </c>
      <c r="B666" s="17" t="s">
        <v>20</v>
      </c>
      <c r="C666" s="17" t="s">
        <v>35</v>
      </c>
      <c r="D666" s="41" t="s">
        <v>43</v>
      </c>
      <c r="E666" s="17" t="s">
        <v>1282</v>
      </c>
      <c r="F666" s="17" t="s">
        <v>1577</v>
      </c>
      <c r="G666" s="20" t="s">
        <v>1287</v>
      </c>
      <c r="H666" s="20" t="s">
        <v>89</v>
      </c>
      <c r="I666" s="20" t="s">
        <v>1288</v>
      </c>
      <c r="J666" s="17" t="s">
        <v>1289</v>
      </c>
      <c r="K666" s="17" t="str">
        <f t="shared" si="8"/>
        <v>HR YENICA ACOSTA INFANTE</v>
      </c>
      <c r="L666" s="17" t="s">
        <v>1290</v>
      </c>
      <c r="M666" s="94"/>
    </row>
    <row r="667" spans="1:13" ht="409.6" thickBot="1" x14ac:dyDescent="0.25">
      <c r="A667" s="16" t="s">
        <v>19</v>
      </c>
      <c r="B667" s="17" t="s">
        <v>20</v>
      </c>
      <c r="C667" s="17" t="s">
        <v>132</v>
      </c>
      <c r="D667" s="41" t="s">
        <v>1578</v>
      </c>
      <c r="E667" s="17" t="s">
        <v>1282</v>
      </c>
      <c r="F667" s="17" t="s">
        <v>1577</v>
      </c>
      <c r="G667" s="20" t="s">
        <v>1287</v>
      </c>
      <c r="H667" s="20" t="s">
        <v>89</v>
      </c>
      <c r="I667" s="20" t="s">
        <v>1292</v>
      </c>
      <c r="J667" s="17" t="s">
        <v>1293</v>
      </c>
      <c r="K667" s="17" t="str">
        <f t="shared" si="8"/>
        <v>HR YENICA ACOSTA INFANTE</v>
      </c>
      <c r="L667" s="17" t="s">
        <v>1294</v>
      </c>
      <c r="M667" s="94"/>
    </row>
    <row r="668" spans="1:13" ht="351" thickBot="1" x14ac:dyDescent="0.25">
      <c r="A668" s="16" t="s">
        <v>19</v>
      </c>
      <c r="B668" s="17" t="s">
        <v>20</v>
      </c>
      <c r="C668" s="17" t="s">
        <v>132</v>
      </c>
      <c r="D668" s="41" t="s">
        <v>1281</v>
      </c>
      <c r="E668" s="17" t="s">
        <v>1282</v>
      </c>
      <c r="F668" s="17" t="s">
        <v>1577</v>
      </c>
      <c r="G668" s="20" t="s">
        <v>1287</v>
      </c>
      <c r="H668" s="20" t="s">
        <v>89</v>
      </c>
      <c r="I668" s="20" t="s">
        <v>923</v>
      </c>
      <c r="J668" s="17" t="s">
        <v>1296</v>
      </c>
      <c r="K668" s="17" t="str">
        <f t="shared" si="8"/>
        <v>HR YENICA ACOSTA INFANTE</v>
      </c>
      <c r="L668" s="17" t="s">
        <v>1297</v>
      </c>
      <c r="M668" s="94"/>
    </row>
    <row r="669" spans="1:13" ht="409.6" thickBot="1" x14ac:dyDescent="0.25">
      <c r="A669" s="16" t="s">
        <v>19</v>
      </c>
      <c r="B669" s="17" t="s">
        <v>20</v>
      </c>
      <c r="C669" s="17" t="s">
        <v>146</v>
      </c>
      <c r="D669" s="41" t="s">
        <v>1286</v>
      </c>
      <c r="E669" s="17" t="s">
        <v>1282</v>
      </c>
      <c r="F669" s="17" t="s">
        <v>1577</v>
      </c>
      <c r="G669" s="20" t="s">
        <v>1303</v>
      </c>
      <c r="H669" s="20" t="s">
        <v>89</v>
      </c>
      <c r="I669" s="20" t="s">
        <v>1304</v>
      </c>
      <c r="J669" s="17" t="s">
        <v>1305</v>
      </c>
      <c r="K669" s="17" t="str">
        <f t="shared" si="8"/>
        <v>HR YENICA ACOSTA INFANTE</v>
      </c>
      <c r="L669" s="17" t="s">
        <v>1306</v>
      </c>
      <c r="M669" s="94"/>
    </row>
    <row r="670" spans="1:13" ht="239" thickBot="1" x14ac:dyDescent="0.25">
      <c r="A670" s="16" t="s">
        <v>19</v>
      </c>
      <c r="B670" s="17" t="s">
        <v>20</v>
      </c>
      <c r="C670" s="17" t="s">
        <v>42</v>
      </c>
      <c r="D670" s="41" t="s">
        <v>1291</v>
      </c>
      <c r="E670" s="17" t="s">
        <v>30</v>
      </c>
      <c r="F670" s="17" t="s">
        <v>1577</v>
      </c>
      <c r="G670" s="20" t="s">
        <v>1303</v>
      </c>
      <c r="H670" s="20" t="s">
        <v>89</v>
      </c>
      <c r="I670" s="20" t="s">
        <v>1308</v>
      </c>
      <c r="J670" s="17" t="s">
        <v>1309</v>
      </c>
      <c r="K670" s="17" t="str">
        <f t="shared" si="8"/>
        <v>HR YENICA ACOSTA INFANTE</v>
      </c>
      <c r="L670" s="17" t="s">
        <v>1310</v>
      </c>
      <c r="M670" s="94"/>
    </row>
    <row r="671" spans="1:13" ht="169" thickBot="1" x14ac:dyDescent="0.25">
      <c r="A671" s="16" t="s">
        <v>19</v>
      </c>
      <c r="B671" s="17" t="s">
        <v>20</v>
      </c>
      <c r="C671" s="17" t="s">
        <v>82</v>
      </c>
      <c r="D671" s="41" t="s">
        <v>1295</v>
      </c>
      <c r="E671" s="17" t="s">
        <v>30</v>
      </c>
      <c r="F671" s="17" t="s">
        <v>1577</v>
      </c>
      <c r="G671" s="20" t="s">
        <v>1312</v>
      </c>
      <c r="H671" s="20" t="s">
        <v>89</v>
      </c>
      <c r="I671" s="20" t="s">
        <v>1313</v>
      </c>
      <c r="J671" s="17" t="s">
        <v>1314</v>
      </c>
      <c r="K671" s="17" t="str">
        <f t="shared" si="8"/>
        <v>HR YENICA ACOSTA INFANTE</v>
      </c>
      <c r="L671" s="17" t="s">
        <v>1315</v>
      </c>
      <c r="M671" s="94"/>
    </row>
    <row r="672" spans="1:13" ht="197" thickBot="1" x14ac:dyDescent="0.25">
      <c r="A672" s="16" t="s">
        <v>19</v>
      </c>
      <c r="B672" s="17" t="s">
        <v>20</v>
      </c>
      <c r="C672" s="17" t="s">
        <v>206</v>
      </c>
      <c r="D672" s="41" t="s">
        <v>1302</v>
      </c>
      <c r="E672" s="17" t="s">
        <v>30</v>
      </c>
      <c r="F672" s="17" t="s">
        <v>1577</v>
      </c>
      <c r="G672" s="20" t="s">
        <v>1317</v>
      </c>
      <c r="H672" s="20" t="s">
        <v>89</v>
      </c>
      <c r="I672" s="20" t="s">
        <v>957</v>
      </c>
      <c r="J672" s="17" t="s">
        <v>1318</v>
      </c>
      <c r="K672" s="17" t="str">
        <f t="shared" si="8"/>
        <v>HR YENICA ACOSTA INFANTE</v>
      </c>
      <c r="L672" s="17" t="s">
        <v>1319</v>
      </c>
      <c r="M672" s="94"/>
    </row>
    <row r="673" spans="1:13" ht="409.6" thickBot="1" x14ac:dyDescent="0.25">
      <c r="A673" s="16" t="s">
        <v>19</v>
      </c>
      <c r="B673" s="17" t="s">
        <v>20</v>
      </c>
      <c r="C673" s="17" t="s">
        <v>206</v>
      </c>
      <c r="D673" s="41" t="s">
        <v>1307</v>
      </c>
      <c r="E673" s="17" t="s">
        <v>30</v>
      </c>
      <c r="F673" s="17" t="s">
        <v>1577</v>
      </c>
      <c r="G673" s="20" t="s">
        <v>1317</v>
      </c>
      <c r="H673" s="20" t="s">
        <v>89</v>
      </c>
      <c r="I673" s="20" t="s">
        <v>957</v>
      </c>
      <c r="J673" s="17" t="s">
        <v>1320</v>
      </c>
      <c r="K673" s="17" t="str">
        <f t="shared" si="8"/>
        <v>HR YENICA ACOSTA INFANTE</v>
      </c>
      <c r="L673" s="17" t="s">
        <v>1321</v>
      </c>
      <c r="M673" s="94"/>
    </row>
    <row r="674" spans="1:13" ht="409.6" thickBot="1" x14ac:dyDescent="0.25">
      <c r="A674" s="16" t="s">
        <v>19</v>
      </c>
      <c r="B674" s="17" t="s">
        <v>20</v>
      </c>
      <c r="C674" s="17" t="s">
        <v>134</v>
      </c>
      <c r="D674" s="41" t="s">
        <v>1311</v>
      </c>
      <c r="E674" s="17" t="s">
        <v>1323</v>
      </c>
      <c r="F674" s="17" t="s">
        <v>1577</v>
      </c>
      <c r="G674" s="20" t="s">
        <v>1317</v>
      </c>
      <c r="H674" s="20" t="s">
        <v>89</v>
      </c>
      <c r="I674" s="20" t="s">
        <v>1324</v>
      </c>
      <c r="J674" s="17" t="s">
        <v>1325</v>
      </c>
      <c r="K674" s="17" t="str">
        <f t="shared" si="8"/>
        <v>HR YENICA ACOSTA INFANTE</v>
      </c>
      <c r="L674" s="17" t="s">
        <v>1326</v>
      </c>
      <c r="M674" s="94"/>
    </row>
    <row r="675" spans="1:13" ht="113" thickBot="1" x14ac:dyDescent="0.25">
      <c r="A675" s="16" t="s">
        <v>19</v>
      </c>
      <c r="B675" s="17" t="s">
        <v>20</v>
      </c>
      <c r="C675" s="17" t="s">
        <v>28</v>
      </c>
      <c r="D675" s="41" t="s">
        <v>1316</v>
      </c>
      <c r="E675" s="17" t="s">
        <v>1328</v>
      </c>
      <c r="F675" s="17" t="s">
        <v>1579</v>
      </c>
      <c r="G675" s="20" t="s">
        <v>1330</v>
      </c>
      <c r="H675" s="20" t="s">
        <v>1331</v>
      </c>
      <c r="I675" s="20" t="s">
        <v>1332</v>
      </c>
      <c r="J675" s="17" t="s">
        <v>1333</v>
      </c>
      <c r="K675" s="17" t="str">
        <f t="shared" si="8"/>
        <v>H.R. MILENE JARAVA DÍAZ Y EQUIPO DE TRABAJO.</v>
      </c>
      <c r="L675" s="17"/>
      <c r="M675" s="94"/>
    </row>
    <row r="676" spans="1:13" ht="169" thickBot="1" x14ac:dyDescent="0.25">
      <c r="A676" s="16" t="s">
        <v>19</v>
      </c>
      <c r="B676" s="17" t="s">
        <v>20</v>
      </c>
      <c r="C676" s="17" t="s">
        <v>42</v>
      </c>
      <c r="D676" s="41" t="s">
        <v>1316</v>
      </c>
      <c r="E676" s="17" t="s">
        <v>30</v>
      </c>
      <c r="F676" s="17" t="s">
        <v>1579</v>
      </c>
      <c r="G676" s="20" t="s">
        <v>1335</v>
      </c>
      <c r="H676" s="20" t="s">
        <v>1331</v>
      </c>
      <c r="I676" s="20" t="s">
        <v>1336</v>
      </c>
      <c r="J676" s="17" t="s">
        <v>1337</v>
      </c>
      <c r="K676" s="17" t="str">
        <f t="shared" si="8"/>
        <v>H.R. MILENE JARAVA DÍAZ Y EQUIPO DE TRABAJO.</v>
      </c>
      <c r="L676" s="17" t="s">
        <v>34</v>
      </c>
      <c r="M676" s="94"/>
    </row>
    <row r="677" spans="1:13" ht="155" thickBot="1" x14ac:dyDescent="0.25">
      <c r="A677" s="16" t="s">
        <v>19</v>
      </c>
      <c r="B677" s="17" t="s">
        <v>20</v>
      </c>
      <c r="C677" s="17" t="s">
        <v>82</v>
      </c>
      <c r="D677" s="41" t="s">
        <v>1322</v>
      </c>
      <c r="E677" s="17" t="s">
        <v>23</v>
      </c>
      <c r="F677" s="17" t="s">
        <v>1579</v>
      </c>
      <c r="G677" s="20" t="s">
        <v>1335</v>
      </c>
      <c r="H677" s="20" t="s">
        <v>1331</v>
      </c>
      <c r="I677" s="20" t="s">
        <v>1339</v>
      </c>
      <c r="J677" s="17" t="s">
        <v>755</v>
      </c>
      <c r="K677" s="17" t="str">
        <f t="shared" si="8"/>
        <v>H.R. MILENE JARAVA DÍAZ Y EQUIPO DE TRABAJO.</v>
      </c>
      <c r="L677" s="17"/>
      <c r="M677" s="94"/>
    </row>
    <row r="678" spans="1:13" ht="407" thickBot="1" x14ac:dyDescent="0.25">
      <c r="A678" s="16" t="s">
        <v>19</v>
      </c>
      <c r="B678" s="17" t="s">
        <v>20</v>
      </c>
      <c r="C678" s="17" t="s">
        <v>146</v>
      </c>
      <c r="D678" s="41" t="s">
        <v>1327</v>
      </c>
      <c r="E678" s="17" t="s">
        <v>23</v>
      </c>
      <c r="F678" s="17" t="s">
        <v>1580</v>
      </c>
      <c r="G678" s="20" t="s">
        <v>150</v>
      </c>
      <c r="H678" s="20" t="s">
        <v>26</v>
      </c>
      <c r="I678" s="20" t="s">
        <v>150</v>
      </c>
      <c r="J678" s="17" t="s">
        <v>1342</v>
      </c>
      <c r="K678" s="17" t="str">
        <f t="shared" si="8"/>
        <v>H.R AQUILEO MEDINA ARTEAGA</v>
      </c>
      <c r="L678" s="17" t="s">
        <v>1343</v>
      </c>
      <c r="M678" s="94"/>
    </row>
    <row r="679" spans="1:13" ht="409.6" thickBot="1" x14ac:dyDescent="0.25">
      <c r="A679" s="16" t="s">
        <v>19</v>
      </c>
      <c r="B679" s="17" t="s">
        <v>20</v>
      </c>
      <c r="C679" s="17" t="s">
        <v>146</v>
      </c>
      <c r="D679" s="41" t="s">
        <v>1334</v>
      </c>
      <c r="E679" s="17" t="s">
        <v>23</v>
      </c>
      <c r="F679" s="17" t="s">
        <v>1580</v>
      </c>
      <c r="G679" s="20" t="s">
        <v>243</v>
      </c>
      <c r="H679" s="20" t="s">
        <v>26</v>
      </c>
      <c r="I679" s="20" t="s">
        <v>243</v>
      </c>
      <c r="J679" s="17" t="s">
        <v>1345</v>
      </c>
      <c r="K679" s="17" t="str">
        <f t="shared" si="8"/>
        <v>H.R AQUILEO MEDINA ARTEAGA</v>
      </c>
      <c r="L679" s="17" t="s">
        <v>1346</v>
      </c>
      <c r="M679" s="94"/>
    </row>
    <row r="680" spans="1:13" ht="409.6" thickBot="1" x14ac:dyDescent="0.25">
      <c r="A680" s="16" t="s">
        <v>19</v>
      </c>
      <c r="B680" s="17" t="s">
        <v>20</v>
      </c>
      <c r="C680" s="17" t="s">
        <v>146</v>
      </c>
      <c r="D680" s="41" t="s">
        <v>1338</v>
      </c>
      <c r="E680" s="17" t="s">
        <v>23</v>
      </c>
      <c r="F680" s="17" t="s">
        <v>1580</v>
      </c>
      <c r="G680" s="20" t="s">
        <v>243</v>
      </c>
      <c r="H680" s="20" t="s">
        <v>26</v>
      </c>
      <c r="I680" s="20" t="s">
        <v>243</v>
      </c>
      <c r="J680" s="17" t="s">
        <v>1348</v>
      </c>
      <c r="K680" s="17" t="str">
        <f t="shared" si="8"/>
        <v>H.R AQUILEO MEDINA ARTEAGA</v>
      </c>
      <c r="L680" s="17" t="s">
        <v>1349</v>
      </c>
      <c r="M680" s="94"/>
    </row>
    <row r="681" spans="1:13" ht="409.6" thickBot="1" x14ac:dyDescent="0.25">
      <c r="A681" s="16" t="s">
        <v>19</v>
      </c>
      <c r="B681" s="17" t="s">
        <v>20</v>
      </c>
      <c r="C681" s="17" t="s">
        <v>146</v>
      </c>
      <c r="D681" s="41" t="s">
        <v>1340</v>
      </c>
      <c r="E681" s="17" t="s">
        <v>23</v>
      </c>
      <c r="F681" s="17" t="s">
        <v>1580</v>
      </c>
      <c r="G681" s="20" t="s">
        <v>1037</v>
      </c>
      <c r="H681" s="20" t="s">
        <v>26</v>
      </c>
      <c r="I681" s="20" t="s">
        <v>1037</v>
      </c>
      <c r="J681" s="17" t="s">
        <v>1351</v>
      </c>
      <c r="K681" s="17" t="str">
        <f t="shared" si="8"/>
        <v>H.R AQUILEO MEDINA ARTEAGA</v>
      </c>
      <c r="L681" s="17" t="s">
        <v>1352</v>
      </c>
      <c r="M681" s="94"/>
    </row>
    <row r="682" spans="1:13" ht="409.6" thickBot="1" x14ac:dyDescent="0.25">
      <c r="A682" s="16" t="s">
        <v>19</v>
      </c>
      <c r="B682" s="17" t="s">
        <v>20</v>
      </c>
      <c r="C682" s="17" t="s">
        <v>54</v>
      </c>
      <c r="D682" s="41" t="s">
        <v>1344</v>
      </c>
      <c r="E682" s="17" t="s">
        <v>23</v>
      </c>
      <c r="F682" s="17" t="s">
        <v>1580</v>
      </c>
      <c r="G682" s="20" t="s">
        <v>1354</v>
      </c>
      <c r="H682" s="20" t="s">
        <v>26</v>
      </c>
      <c r="I682" s="20" t="s">
        <v>1354</v>
      </c>
      <c r="J682" s="17" t="s">
        <v>1355</v>
      </c>
      <c r="K682" s="17" t="str">
        <f t="shared" si="8"/>
        <v>H.R AQUILEO MEDINA ARTEAGA</v>
      </c>
      <c r="L682" s="17" t="s">
        <v>1356</v>
      </c>
      <c r="M682" s="94"/>
    </row>
    <row r="683" spans="1:13" ht="337" thickBot="1" x14ac:dyDescent="0.25">
      <c r="A683" s="16" t="s">
        <v>19</v>
      </c>
      <c r="B683" s="17" t="s">
        <v>20</v>
      </c>
      <c r="C683" s="17" t="s">
        <v>146</v>
      </c>
      <c r="D683" s="41" t="s">
        <v>1347</v>
      </c>
      <c r="E683" s="17" t="s">
        <v>23</v>
      </c>
      <c r="F683" s="17" t="s">
        <v>1580</v>
      </c>
      <c r="G683" s="20" t="s">
        <v>157</v>
      </c>
      <c r="H683" s="20" t="s">
        <v>26</v>
      </c>
      <c r="I683" s="20" t="s">
        <v>157</v>
      </c>
      <c r="J683" s="17" t="s">
        <v>1358</v>
      </c>
      <c r="K683" s="17" t="str">
        <f t="shared" si="8"/>
        <v>H.R AQUILEO MEDINA ARTEAGA</v>
      </c>
      <c r="L683" s="17" t="s">
        <v>1359</v>
      </c>
      <c r="M683" s="94"/>
    </row>
    <row r="684" spans="1:13" ht="197" thickBot="1" x14ac:dyDescent="0.25">
      <c r="A684" s="16" t="s">
        <v>19</v>
      </c>
      <c r="B684" s="17" t="s">
        <v>20</v>
      </c>
      <c r="C684" s="17" t="s">
        <v>134</v>
      </c>
      <c r="D684" s="41" t="s">
        <v>1350</v>
      </c>
      <c r="E684" s="17" t="s">
        <v>23</v>
      </c>
      <c r="F684" s="17" t="s">
        <v>1580</v>
      </c>
      <c r="G684" s="20" t="s">
        <v>159</v>
      </c>
      <c r="H684" s="20" t="s">
        <v>26</v>
      </c>
      <c r="I684" s="20" t="s">
        <v>159</v>
      </c>
      <c r="J684" s="17" t="s">
        <v>1361</v>
      </c>
      <c r="K684" s="17" t="str">
        <f t="shared" si="8"/>
        <v>H.R AQUILEO MEDINA ARTEAGA</v>
      </c>
      <c r="L684" s="17" t="s">
        <v>1362</v>
      </c>
      <c r="M684" s="94"/>
    </row>
    <row r="685" spans="1:13" ht="409.6" thickBot="1" x14ac:dyDescent="0.25">
      <c r="A685" s="16" t="s">
        <v>19</v>
      </c>
      <c r="B685" s="17" t="s">
        <v>20</v>
      </c>
      <c r="C685" s="17" t="s">
        <v>134</v>
      </c>
      <c r="D685" s="41" t="s">
        <v>1353</v>
      </c>
      <c r="E685" s="17" t="s">
        <v>23</v>
      </c>
      <c r="F685" s="17" t="s">
        <v>1580</v>
      </c>
      <c r="G685" s="20" t="s">
        <v>574</v>
      </c>
      <c r="H685" s="20" t="s">
        <v>26</v>
      </c>
      <c r="I685" s="20" t="s">
        <v>574</v>
      </c>
      <c r="J685" s="17" t="s">
        <v>1364</v>
      </c>
      <c r="K685" s="17" t="str">
        <f t="shared" si="8"/>
        <v>H.R AQUILEO MEDINA ARTEAGA</v>
      </c>
      <c r="L685" s="17" t="s">
        <v>1365</v>
      </c>
      <c r="M685" s="94"/>
    </row>
    <row r="686" spans="1:13" ht="365" thickBot="1" x14ac:dyDescent="0.25">
      <c r="A686" s="16" t="s">
        <v>19</v>
      </c>
      <c r="B686" s="17" t="s">
        <v>20</v>
      </c>
      <c r="C686" s="17" t="s">
        <v>82</v>
      </c>
      <c r="D686" s="41" t="s">
        <v>1357</v>
      </c>
      <c r="E686" s="17" t="s">
        <v>23</v>
      </c>
      <c r="F686" s="17" t="s">
        <v>1580</v>
      </c>
      <c r="G686" s="20" t="s">
        <v>577</v>
      </c>
      <c r="H686" s="20" t="s">
        <v>26</v>
      </c>
      <c r="I686" s="20" t="s">
        <v>577</v>
      </c>
      <c r="J686" s="17" t="s">
        <v>1367</v>
      </c>
      <c r="K686" s="17" t="str">
        <f t="shared" si="8"/>
        <v>H.R AQUILEO MEDINA ARTEAGA</v>
      </c>
      <c r="L686" s="17" t="s">
        <v>1368</v>
      </c>
      <c r="M686" s="94"/>
    </row>
    <row r="687" spans="1:13" ht="409.6" thickBot="1" x14ac:dyDescent="0.25">
      <c r="A687" s="16" t="s">
        <v>19</v>
      </c>
      <c r="B687" s="17" t="s">
        <v>20</v>
      </c>
      <c r="C687" s="17" t="s">
        <v>82</v>
      </c>
      <c r="D687" s="41" t="s">
        <v>1360</v>
      </c>
      <c r="E687" s="17" t="s">
        <v>23</v>
      </c>
      <c r="F687" s="17" t="s">
        <v>1580</v>
      </c>
      <c r="G687" s="20" t="s">
        <v>577</v>
      </c>
      <c r="H687" s="20" t="s">
        <v>26</v>
      </c>
      <c r="I687" s="20" t="s">
        <v>577</v>
      </c>
      <c r="J687" s="17" t="s">
        <v>1370</v>
      </c>
      <c r="K687" s="17" t="str">
        <f t="shared" si="8"/>
        <v>H.R AQUILEO MEDINA ARTEAGA</v>
      </c>
      <c r="L687" s="17" t="s">
        <v>1371</v>
      </c>
      <c r="M687" s="94"/>
    </row>
    <row r="688" spans="1:13" ht="337" thickBot="1" x14ac:dyDescent="0.25">
      <c r="A688" s="16" t="s">
        <v>19</v>
      </c>
      <c r="B688" s="17" t="s">
        <v>20</v>
      </c>
      <c r="C688" s="17" t="s">
        <v>132</v>
      </c>
      <c r="D688" s="41" t="s">
        <v>1363</v>
      </c>
      <c r="E688" s="17" t="s">
        <v>23</v>
      </c>
      <c r="F688" s="17" t="s">
        <v>1580</v>
      </c>
      <c r="G688" s="20" t="s">
        <v>1373</v>
      </c>
      <c r="H688" s="20" t="s">
        <v>26</v>
      </c>
      <c r="I688" s="20" t="s">
        <v>1373</v>
      </c>
      <c r="J688" s="17" t="s">
        <v>1374</v>
      </c>
      <c r="K688" s="17" t="str">
        <f t="shared" ref="K688:K751" si="9">F688</f>
        <v>H.R AQUILEO MEDINA ARTEAGA</v>
      </c>
      <c r="L688" s="17" t="s">
        <v>1375</v>
      </c>
      <c r="M688" s="94"/>
    </row>
    <row r="689" spans="1:13" ht="409.6" thickBot="1" x14ac:dyDescent="0.25">
      <c r="A689" s="16" t="s">
        <v>19</v>
      </c>
      <c r="B689" s="17" t="s">
        <v>20</v>
      </c>
      <c r="C689" s="17" t="s">
        <v>146</v>
      </c>
      <c r="D689" s="41" t="s">
        <v>1366</v>
      </c>
      <c r="E689" s="17" t="s">
        <v>23</v>
      </c>
      <c r="F689" s="17" t="s">
        <v>1580</v>
      </c>
      <c r="G689" s="20" t="s">
        <v>160</v>
      </c>
      <c r="H689" s="20" t="s">
        <v>26</v>
      </c>
      <c r="I689" s="20" t="s">
        <v>160</v>
      </c>
      <c r="J689" s="17" t="s">
        <v>1377</v>
      </c>
      <c r="K689" s="17" t="str">
        <f t="shared" si="9"/>
        <v>H.R AQUILEO MEDINA ARTEAGA</v>
      </c>
      <c r="L689" s="17" t="s">
        <v>1378</v>
      </c>
      <c r="M689" s="94"/>
    </row>
    <row r="690" spans="1:13" ht="409.6" thickBot="1" x14ac:dyDescent="0.25">
      <c r="A690" s="16" t="s">
        <v>19</v>
      </c>
      <c r="B690" s="17" t="s">
        <v>20</v>
      </c>
      <c r="C690" s="17" t="s">
        <v>54</v>
      </c>
      <c r="D690" s="41" t="s">
        <v>1369</v>
      </c>
      <c r="E690" s="17" t="s">
        <v>23</v>
      </c>
      <c r="F690" s="17" t="s">
        <v>1580</v>
      </c>
      <c r="G690" s="20" t="s">
        <v>163</v>
      </c>
      <c r="H690" s="20" t="s">
        <v>26</v>
      </c>
      <c r="I690" s="20" t="s">
        <v>163</v>
      </c>
      <c r="J690" s="17" t="s">
        <v>1380</v>
      </c>
      <c r="K690" s="17" t="str">
        <f t="shared" si="9"/>
        <v>H.R AQUILEO MEDINA ARTEAGA</v>
      </c>
      <c r="L690" s="17" t="s">
        <v>1381</v>
      </c>
      <c r="M690" s="94"/>
    </row>
    <row r="691" spans="1:13" ht="337" thickBot="1" x14ac:dyDescent="0.25">
      <c r="A691" s="16" t="s">
        <v>19</v>
      </c>
      <c r="B691" s="17" t="s">
        <v>20</v>
      </c>
      <c r="C691" s="17" t="s">
        <v>146</v>
      </c>
      <c r="D691" s="41" t="s">
        <v>1372</v>
      </c>
      <c r="E691" s="17" t="s">
        <v>23</v>
      </c>
      <c r="F691" s="17" t="s">
        <v>1580</v>
      </c>
      <c r="G691" s="20" t="s">
        <v>1383</v>
      </c>
      <c r="H691" s="20" t="s">
        <v>26</v>
      </c>
      <c r="I691" s="20" t="s">
        <v>1383</v>
      </c>
      <c r="J691" s="17" t="s">
        <v>1384</v>
      </c>
      <c r="K691" s="17" t="str">
        <f t="shared" si="9"/>
        <v>H.R AQUILEO MEDINA ARTEAGA</v>
      </c>
      <c r="L691" s="17" t="s">
        <v>1385</v>
      </c>
      <c r="M691" s="94"/>
    </row>
    <row r="692" spans="1:13" ht="409.6" thickBot="1" x14ac:dyDescent="0.25">
      <c r="A692" s="16" t="s">
        <v>19</v>
      </c>
      <c r="B692" s="17" t="s">
        <v>20</v>
      </c>
      <c r="C692" s="17" t="s">
        <v>132</v>
      </c>
      <c r="D692" s="41" t="s">
        <v>1376</v>
      </c>
      <c r="E692" s="17" t="s">
        <v>23</v>
      </c>
      <c r="F692" s="17" t="s">
        <v>1580</v>
      </c>
      <c r="G692" s="20" t="s">
        <v>164</v>
      </c>
      <c r="H692" s="20" t="s">
        <v>26</v>
      </c>
      <c r="I692" s="20" t="s">
        <v>164</v>
      </c>
      <c r="J692" s="17" t="s">
        <v>1387</v>
      </c>
      <c r="K692" s="17" t="str">
        <f t="shared" si="9"/>
        <v>H.R AQUILEO MEDINA ARTEAGA</v>
      </c>
      <c r="L692" s="17" t="s">
        <v>1388</v>
      </c>
      <c r="M692" s="94"/>
    </row>
    <row r="693" spans="1:13" ht="309" thickBot="1" x14ac:dyDescent="0.25">
      <c r="A693" s="16" t="s">
        <v>19</v>
      </c>
      <c r="B693" s="17" t="s">
        <v>20</v>
      </c>
      <c r="C693" s="17" t="s">
        <v>82</v>
      </c>
      <c r="D693" s="41" t="s">
        <v>1379</v>
      </c>
      <c r="E693" s="17" t="s">
        <v>23</v>
      </c>
      <c r="F693" s="17" t="s">
        <v>1580</v>
      </c>
      <c r="G693" s="20" t="s">
        <v>580</v>
      </c>
      <c r="H693" s="20" t="s">
        <v>26</v>
      </c>
      <c r="I693" s="20" t="s">
        <v>580</v>
      </c>
      <c r="J693" s="17" t="s">
        <v>1393</v>
      </c>
      <c r="K693" s="17" t="str">
        <f t="shared" si="9"/>
        <v>H.R AQUILEO MEDINA ARTEAGA</v>
      </c>
      <c r="L693" s="17" t="s">
        <v>1394</v>
      </c>
      <c r="M693" s="94"/>
    </row>
    <row r="694" spans="1:13" ht="337" thickBot="1" x14ac:dyDescent="0.25">
      <c r="A694" s="16" t="s">
        <v>19</v>
      </c>
      <c r="B694" s="17" t="s">
        <v>20</v>
      </c>
      <c r="C694" s="17" t="s">
        <v>54</v>
      </c>
      <c r="D694" s="41" t="s">
        <v>1382</v>
      </c>
      <c r="E694" s="17" t="s">
        <v>23</v>
      </c>
      <c r="F694" s="17" t="s">
        <v>1580</v>
      </c>
      <c r="G694" s="20" t="s">
        <v>166</v>
      </c>
      <c r="H694" s="20" t="s">
        <v>26</v>
      </c>
      <c r="I694" s="20" t="s">
        <v>166</v>
      </c>
      <c r="J694" s="17" t="s">
        <v>1399</v>
      </c>
      <c r="K694" s="17" t="str">
        <f t="shared" si="9"/>
        <v>H.R AQUILEO MEDINA ARTEAGA</v>
      </c>
      <c r="L694" s="17" t="s">
        <v>1400</v>
      </c>
      <c r="M694" s="94"/>
    </row>
    <row r="695" spans="1:13" ht="409.6" thickBot="1" x14ac:dyDescent="0.25">
      <c r="A695" s="16" t="s">
        <v>19</v>
      </c>
      <c r="B695" s="17" t="s">
        <v>20</v>
      </c>
      <c r="C695" s="17" t="s">
        <v>134</v>
      </c>
      <c r="D695" s="41" t="s">
        <v>1386</v>
      </c>
      <c r="E695" s="17" t="s">
        <v>23</v>
      </c>
      <c r="F695" s="17" t="s">
        <v>1580</v>
      </c>
      <c r="G695" s="20" t="s">
        <v>364</v>
      </c>
      <c r="H695" s="20" t="s">
        <v>26</v>
      </c>
      <c r="I695" s="20" t="s">
        <v>364</v>
      </c>
      <c r="J695" s="17" t="s">
        <v>1402</v>
      </c>
      <c r="K695" s="17" t="str">
        <f t="shared" si="9"/>
        <v>H.R AQUILEO MEDINA ARTEAGA</v>
      </c>
      <c r="L695" s="17" t="s">
        <v>1403</v>
      </c>
      <c r="M695" s="94"/>
    </row>
    <row r="696" spans="1:13" ht="409.6" thickBot="1" x14ac:dyDescent="0.25">
      <c r="A696" s="16" t="s">
        <v>19</v>
      </c>
      <c r="B696" s="17" t="s">
        <v>20</v>
      </c>
      <c r="C696" s="17" t="s">
        <v>146</v>
      </c>
      <c r="D696" s="41" t="s">
        <v>1392</v>
      </c>
      <c r="E696" s="17" t="s">
        <v>23</v>
      </c>
      <c r="F696" s="17" t="s">
        <v>1580</v>
      </c>
      <c r="G696" s="20" t="s">
        <v>993</v>
      </c>
      <c r="H696" s="20" t="s">
        <v>26</v>
      </c>
      <c r="I696" s="20" t="s">
        <v>993</v>
      </c>
      <c r="J696" s="17" t="s">
        <v>1411</v>
      </c>
      <c r="K696" s="17" t="str">
        <f t="shared" si="9"/>
        <v>H.R AQUILEO MEDINA ARTEAGA</v>
      </c>
      <c r="L696" s="17" t="s">
        <v>1412</v>
      </c>
      <c r="M696" s="94"/>
    </row>
    <row r="697" spans="1:13" ht="409.6" thickBot="1" x14ac:dyDescent="0.25">
      <c r="A697" s="16" t="s">
        <v>19</v>
      </c>
      <c r="B697" s="17" t="s">
        <v>20</v>
      </c>
      <c r="C697" s="17" t="s">
        <v>146</v>
      </c>
      <c r="D697" s="41" t="s">
        <v>1398</v>
      </c>
      <c r="E697" s="17" t="s">
        <v>23</v>
      </c>
      <c r="F697" s="17" t="s">
        <v>1580</v>
      </c>
      <c r="G697" s="20" t="s">
        <v>993</v>
      </c>
      <c r="H697" s="20" t="s">
        <v>26</v>
      </c>
      <c r="I697" s="20" t="s">
        <v>993</v>
      </c>
      <c r="J697" s="17" t="s">
        <v>1414</v>
      </c>
      <c r="K697" s="17" t="str">
        <f t="shared" si="9"/>
        <v>H.R AQUILEO MEDINA ARTEAGA</v>
      </c>
      <c r="L697" s="17" t="s">
        <v>1415</v>
      </c>
      <c r="M697" s="94"/>
    </row>
    <row r="698" spans="1:13" ht="409.6" thickBot="1" x14ac:dyDescent="0.25">
      <c r="A698" s="16" t="s">
        <v>19</v>
      </c>
      <c r="B698" s="17" t="s">
        <v>20</v>
      </c>
      <c r="C698" s="17" t="s">
        <v>82</v>
      </c>
      <c r="D698" s="41" t="s">
        <v>1401</v>
      </c>
      <c r="E698" s="17" t="s">
        <v>23</v>
      </c>
      <c r="F698" s="17" t="s">
        <v>1580</v>
      </c>
      <c r="G698" s="20" t="s">
        <v>171</v>
      </c>
      <c r="H698" s="20" t="s">
        <v>26</v>
      </c>
      <c r="I698" s="20" t="s">
        <v>171</v>
      </c>
      <c r="J698" s="17" t="s">
        <v>1417</v>
      </c>
      <c r="K698" s="17" t="str">
        <f t="shared" si="9"/>
        <v>H.R AQUILEO MEDINA ARTEAGA</v>
      </c>
      <c r="L698" s="17" t="s">
        <v>1418</v>
      </c>
      <c r="M698" s="94"/>
    </row>
    <row r="699" spans="1:13" ht="409.6" thickBot="1" x14ac:dyDescent="0.25">
      <c r="A699" s="16" t="s">
        <v>19</v>
      </c>
      <c r="B699" s="17" t="s">
        <v>20</v>
      </c>
      <c r="C699" s="17" t="s">
        <v>132</v>
      </c>
      <c r="D699" s="41" t="s">
        <v>1410</v>
      </c>
      <c r="E699" s="17" t="s">
        <v>23</v>
      </c>
      <c r="F699" s="17" t="s">
        <v>1580</v>
      </c>
      <c r="G699" s="20" t="s">
        <v>177</v>
      </c>
      <c r="H699" s="20" t="s">
        <v>26</v>
      </c>
      <c r="I699" s="20" t="s">
        <v>177</v>
      </c>
      <c r="J699" s="17" t="s">
        <v>1420</v>
      </c>
      <c r="K699" s="17" t="str">
        <f t="shared" si="9"/>
        <v>H.R AQUILEO MEDINA ARTEAGA</v>
      </c>
      <c r="L699" s="17" t="s">
        <v>1421</v>
      </c>
      <c r="M699" s="94"/>
    </row>
    <row r="700" spans="1:13" ht="211" thickBot="1" x14ac:dyDescent="0.25">
      <c r="A700" s="16" t="s">
        <v>19</v>
      </c>
      <c r="B700" s="17" t="s">
        <v>20</v>
      </c>
      <c r="C700" s="17" t="s">
        <v>82</v>
      </c>
      <c r="D700" s="41" t="s">
        <v>1413</v>
      </c>
      <c r="E700" s="17" t="s">
        <v>23</v>
      </c>
      <c r="F700" s="17" t="s">
        <v>1580</v>
      </c>
      <c r="G700" s="20" t="s">
        <v>183</v>
      </c>
      <c r="H700" s="20" t="s">
        <v>26</v>
      </c>
      <c r="I700" s="20" t="s">
        <v>183</v>
      </c>
      <c r="J700" s="17" t="s">
        <v>1423</v>
      </c>
      <c r="K700" s="17" t="str">
        <f t="shared" si="9"/>
        <v>H.R AQUILEO MEDINA ARTEAGA</v>
      </c>
      <c r="L700" s="17" t="s">
        <v>1424</v>
      </c>
      <c r="M700" s="94"/>
    </row>
    <row r="701" spans="1:13" ht="409.6" thickBot="1" x14ac:dyDescent="0.25">
      <c r="A701" s="16" t="s">
        <v>19</v>
      </c>
      <c r="B701" s="17" t="s">
        <v>20</v>
      </c>
      <c r="C701" s="17" t="s">
        <v>134</v>
      </c>
      <c r="D701" s="41" t="s">
        <v>1416</v>
      </c>
      <c r="E701" s="17" t="s">
        <v>23</v>
      </c>
      <c r="F701" s="17" t="s">
        <v>1580</v>
      </c>
      <c r="G701" s="20" t="s">
        <v>187</v>
      </c>
      <c r="H701" s="20" t="s">
        <v>26</v>
      </c>
      <c r="I701" s="20" t="s">
        <v>187</v>
      </c>
      <c r="J701" s="17" t="s">
        <v>1426</v>
      </c>
      <c r="K701" s="17" t="str">
        <f t="shared" si="9"/>
        <v>H.R AQUILEO MEDINA ARTEAGA</v>
      </c>
      <c r="L701" s="17" t="s">
        <v>1427</v>
      </c>
      <c r="M701" s="94"/>
    </row>
    <row r="702" spans="1:13" ht="409.6" thickBot="1" x14ac:dyDescent="0.25">
      <c r="A702" s="16" t="s">
        <v>19</v>
      </c>
      <c r="B702" s="17" t="s">
        <v>20</v>
      </c>
      <c r="C702" s="17" t="s">
        <v>82</v>
      </c>
      <c r="D702" s="41" t="s">
        <v>1419</v>
      </c>
      <c r="E702" s="17" t="s">
        <v>23</v>
      </c>
      <c r="F702" s="17" t="s">
        <v>1580</v>
      </c>
      <c r="G702" s="20" t="s">
        <v>1169</v>
      </c>
      <c r="H702" s="20" t="s">
        <v>26</v>
      </c>
      <c r="I702" s="20" t="s">
        <v>1169</v>
      </c>
      <c r="J702" s="17" t="s">
        <v>1429</v>
      </c>
      <c r="K702" s="17" t="str">
        <f t="shared" si="9"/>
        <v>H.R AQUILEO MEDINA ARTEAGA</v>
      </c>
      <c r="L702" s="17" t="s">
        <v>1430</v>
      </c>
      <c r="M702" s="94"/>
    </row>
    <row r="703" spans="1:13" ht="323" thickBot="1" x14ac:dyDescent="0.25">
      <c r="A703" s="16" t="s">
        <v>19</v>
      </c>
      <c r="B703" s="17" t="s">
        <v>20</v>
      </c>
      <c r="C703" s="17" t="s">
        <v>82</v>
      </c>
      <c r="D703" s="41" t="s">
        <v>1422</v>
      </c>
      <c r="E703" s="17" t="s">
        <v>23</v>
      </c>
      <c r="F703" s="17" t="s">
        <v>1580</v>
      </c>
      <c r="G703" s="20" t="s">
        <v>189</v>
      </c>
      <c r="H703" s="20" t="s">
        <v>26</v>
      </c>
      <c r="I703" s="20" t="s">
        <v>189</v>
      </c>
      <c r="J703" s="17" t="s">
        <v>1431</v>
      </c>
      <c r="K703" s="17" t="str">
        <f t="shared" si="9"/>
        <v>H.R AQUILEO MEDINA ARTEAGA</v>
      </c>
      <c r="L703" s="17" t="s">
        <v>1432</v>
      </c>
      <c r="M703" s="94"/>
    </row>
    <row r="704" spans="1:13" ht="409.6" thickBot="1" x14ac:dyDescent="0.25">
      <c r="A704" s="16" t="s">
        <v>19</v>
      </c>
      <c r="B704" s="17" t="s">
        <v>20</v>
      </c>
      <c r="C704" s="17" t="s">
        <v>134</v>
      </c>
      <c r="D704" s="41" t="s">
        <v>1425</v>
      </c>
      <c r="E704" s="17" t="s">
        <v>23</v>
      </c>
      <c r="F704" s="17" t="s">
        <v>1580</v>
      </c>
      <c r="G704" s="20" t="s">
        <v>1434</v>
      </c>
      <c r="H704" s="20" t="s">
        <v>26</v>
      </c>
      <c r="I704" s="20" t="s">
        <v>1434</v>
      </c>
      <c r="J704" s="17" t="s">
        <v>1435</v>
      </c>
      <c r="K704" s="17" t="str">
        <f t="shared" si="9"/>
        <v>H.R AQUILEO MEDINA ARTEAGA</v>
      </c>
      <c r="L704" s="17" t="s">
        <v>1436</v>
      </c>
      <c r="M704" s="94"/>
    </row>
    <row r="705" spans="1:13" ht="365" thickBot="1" x14ac:dyDescent="0.25">
      <c r="A705" s="16" t="s">
        <v>19</v>
      </c>
      <c r="B705" s="17" t="s">
        <v>20</v>
      </c>
      <c r="C705" s="17" t="s">
        <v>21</v>
      </c>
      <c r="D705" s="41" t="s">
        <v>1428</v>
      </c>
      <c r="E705" s="17" t="s">
        <v>23</v>
      </c>
      <c r="F705" s="17" t="s">
        <v>1580</v>
      </c>
      <c r="G705" s="20" t="s">
        <v>1438</v>
      </c>
      <c r="H705" s="20" t="s">
        <v>26</v>
      </c>
      <c r="I705" s="20" t="s">
        <v>1438</v>
      </c>
      <c r="J705" s="17" t="s">
        <v>1439</v>
      </c>
      <c r="K705" s="17" t="str">
        <f t="shared" si="9"/>
        <v>H.R AQUILEO MEDINA ARTEAGA</v>
      </c>
      <c r="L705" s="17" t="s">
        <v>1440</v>
      </c>
      <c r="M705" s="94"/>
    </row>
    <row r="706" spans="1:13" ht="197" thickBot="1" x14ac:dyDescent="0.25">
      <c r="A706" s="16" t="s">
        <v>19</v>
      </c>
      <c r="B706" s="17" t="s">
        <v>20</v>
      </c>
      <c r="C706" s="17" t="s">
        <v>82</v>
      </c>
      <c r="D706" s="41" t="s">
        <v>1422</v>
      </c>
      <c r="E706" s="17" t="s">
        <v>23</v>
      </c>
      <c r="F706" s="17" t="s">
        <v>1580</v>
      </c>
      <c r="G706" s="20" t="s">
        <v>1442</v>
      </c>
      <c r="H706" s="20" t="s">
        <v>26</v>
      </c>
      <c r="I706" s="20" t="s">
        <v>1442</v>
      </c>
      <c r="J706" s="17" t="s">
        <v>1443</v>
      </c>
      <c r="K706" s="17" t="str">
        <f t="shared" si="9"/>
        <v>H.R AQUILEO MEDINA ARTEAGA</v>
      </c>
      <c r="L706" s="17" t="s">
        <v>1444</v>
      </c>
      <c r="M706" s="94"/>
    </row>
    <row r="707" spans="1:13" ht="211" thickBot="1" x14ac:dyDescent="0.25">
      <c r="A707" s="16" t="s">
        <v>19</v>
      </c>
      <c r="B707" s="17" t="s">
        <v>20</v>
      </c>
      <c r="C707" s="17" t="s">
        <v>82</v>
      </c>
      <c r="D707" s="41" t="s">
        <v>1433</v>
      </c>
      <c r="E707" s="17" t="s">
        <v>23</v>
      </c>
      <c r="F707" s="17" t="s">
        <v>1580</v>
      </c>
      <c r="G707" s="20" t="s">
        <v>1445</v>
      </c>
      <c r="H707" s="20" t="s">
        <v>26</v>
      </c>
      <c r="I707" s="20" t="s">
        <v>1445</v>
      </c>
      <c r="J707" s="17" t="s">
        <v>1446</v>
      </c>
      <c r="K707" s="17" t="str">
        <f t="shared" si="9"/>
        <v>H.R AQUILEO MEDINA ARTEAGA</v>
      </c>
      <c r="L707" s="17" t="s">
        <v>1447</v>
      </c>
      <c r="M707" s="94"/>
    </row>
    <row r="708" spans="1:13" ht="351" thickBot="1" x14ac:dyDescent="0.25">
      <c r="A708" s="16" t="s">
        <v>19</v>
      </c>
      <c r="B708" s="17" t="s">
        <v>20</v>
      </c>
      <c r="C708" s="17" t="s">
        <v>82</v>
      </c>
      <c r="D708" s="41" t="s">
        <v>1437</v>
      </c>
      <c r="E708" s="17" t="s">
        <v>23</v>
      </c>
      <c r="F708" s="17" t="s">
        <v>1580</v>
      </c>
      <c r="G708" s="20" t="s">
        <v>742</v>
      </c>
      <c r="H708" s="20" t="s">
        <v>26</v>
      </c>
      <c r="I708" s="20" t="s">
        <v>742</v>
      </c>
      <c r="J708" s="17" t="s">
        <v>1448</v>
      </c>
      <c r="K708" s="17" t="str">
        <f t="shared" si="9"/>
        <v>H.R AQUILEO MEDINA ARTEAGA</v>
      </c>
      <c r="L708" s="17" t="s">
        <v>1449</v>
      </c>
      <c r="M708" s="94"/>
    </row>
    <row r="709" spans="1:13" ht="281" thickBot="1" x14ac:dyDescent="0.25">
      <c r="A709" s="16" t="s">
        <v>19</v>
      </c>
      <c r="B709" s="17" t="s">
        <v>20</v>
      </c>
      <c r="C709" s="17" t="s">
        <v>82</v>
      </c>
      <c r="D709" s="41" t="s">
        <v>1441</v>
      </c>
      <c r="E709" s="17" t="s">
        <v>23</v>
      </c>
      <c r="F709" s="17" t="s">
        <v>1580</v>
      </c>
      <c r="G709" s="20" t="s">
        <v>742</v>
      </c>
      <c r="H709" s="20" t="s">
        <v>26</v>
      </c>
      <c r="I709" s="20" t="s">
        <v>742</v>
      </c>
      <c r="J709" s="17" t="s">
        <v>1451</v>
      </c>
      <c r="K709" s="17" t="str">
        <f t="shared" si="9"/>
        <v>H.R AQUILEO MEDINA ARTEAGA</v>
      </c>
      <c r="L709" s="17" t="s">
        <v>1452</v>
      </c>
      <c r="M709" s="94"/>
    </row>
    <row r="710" spans="1:13" ht="169" thickBot="1" x14ac:dyDescent="0.25">
      <c r="A710" s="16" t="s">
        <v>19</v>
      </c>
      <c r="B710" s="17" t="s">
        <v>20</v>
      </c>
      <c r="C710" s="17" t="s">
        <v>82</v>
      </c>
      <c r="D710" s="41" t="s">
        <v>1441</v>
      </c>
      <c r="E710" s="17" t="s">
        <v>23</v>
      </c>
      <c r="F710" s="17" t="s">
        <v>1580</v>
      </c>
      <c r="G710" s="20" t="s">
        <v>1457</v>
      </c>
      <c r="H710" s="20" t="s">
        <v>26</v>
      </c>
      <c r="I710" s="20" t="s">
        <v>1457</v>
      </c>
      <c r="J710" s="17" t="s">
        <v>1458</v>
      </c>
      <c r="K710" s="17" t="str">
        <f t="shared" si="9"/>
        <v>H.R AQUILEO MEDINA ARTEAGA</v>
      </c>
      <c r="L710" s="17" t="s">
        <v>1459</v>
      </c>
      <c r="M710" s="94"/>
    </row>
    <row r="711" spans="1:13" ht="309" thickBot="1" x14ac:dyDescent="0.25">
      <c r="A711" s="16" t="s">
        <v>19</v>
      </c>
      <c r="B711" s="17" t="s">
        <v>20</v>
      </c>
      <c r="C711" s="17" t="s">
        <v>131</v>
      </c>
      <c r="D711" s="41" t="s">
        <v>1441</v>
      </c>
      <c r="E711" s="17" t="s">
        <v>23</v>
      </c>
      <c r="F711" s="17" t="s">
        <v>1580</v>
      </c>
      <c r="G711" s="20" t="s">
        <v>1103</v>
      </c>
      <c r="H711" s="20" t="s">
        <v>26</v>
      </c>
      <c r="I711" s="20" t="s">
        <v>1103</v>
      </c>
      <c r="J711" s="17" t="s">
        <v>1461</v>
      </c>
      <c r="K711" s="17" t="str">
        <f t="shared" si="9"/>
        <v>H.R AQUILEO MEDINA ARTEAGA</v>
      </c>
      <c r="L711" s="17" t="s">
        <v>1462</v>
      </c>
      <c r="M711" s="94"/>
    </row>
    <row r="712" spans="1:13" ht="337" thickBot="1" x14ac:dyDescent="0.25">
      <c r="A712" s="16" t="s">
        <v>19</v>
      </c>
      <c r="B712" s="17" t="s">
        <v>20</v>
      </c>
      <c r="C712" s="17" t="s">
        <v>132</v>
      </c>
      <c r="D712" s="41" t="s">
        <v>1450</v>
      </c>
      <c r="E712" s="17" t="s">
        <v>23</v>
      </c>
      <c r="F712" s="17" t="s">
        <v>1580</v>
      </c>
      <c r="G712" s="20" t="s">
        <v>1470</v>
      </c>
      <c r="H712" s="20" t="s">
        <v>26</v>
      </c>
      <c r="I712" s="20" t="s">
        <v>1470</v>
      </c>
      <c r="J712" s="17" t="s">
        <v>1471</v>
      </c>
      <c r="K712" s="17" t="str">
        <f t="shared" si="9"/>
        <v>H.R AQUILEO MEDINA ARTEAGA</v>
      </c>
      <c r="L712" s="17" t="s">
        <v>1472</v>
      </c>
      <c r="M712" s="94"/>
    </row>
    <row r="713" spans="1:13" ht="113" thickBot="1" x14ac:dyDescent="0.25">
      <c r="A713" s="16" t="s">
        <v>19</v>
      </c>
      <c r="B713" s="17" t="s">
        <v>20</v>
      </c>
      <c r="C713" s="17" t="s">
        <v>42</v>
      </c>
      <c r="D713" s="41" t="s">
        <v>1441</v>
      </c>
      <c r="E713" s="17" t="s">
        <v>23</v>
      </c>
      <c r="F713" s="17" t="s">
        <v>1580</v>
      </c>
      <c r="G713" s="20" t="s">
        <v>1473</v>
      </c>
      <c r="H713" s="20" t="s">
        <v>26</v>
      </c>
      <c r="I713" s="20" t="s">
        <v>1474</v>
      </c>
      <c r="J713" s="17" t="s">
        <v>46</v>
      </c>
      <c r="K713" s="17" t="str">
        <f t="shared" si="9"/>
        <v>H.R AQUILEO MEDINA ARTEAGA</v>
      </c>
      <c r="L713" s="17"/>
      <c r="M713" s="94"/>
    </row>
    <row r="714" spans="1:13" ht="113" thickBot="1" x14ac:dyDescent="0.25">
      <c r="A714" s="16" t="s">
        <v>19</v>
      </c>
      <c r="B714" s="17" t="s">
        <v>20</v>
      </c>
      <c r="C714" s="17" t="s">
        <v>21</v>
      </c>
      <c r="D714" s="41" t="s">
        <v>1460</v>
      </c>
      <c r="E714" s="17" t="s">
        <v>23</v>
      </c>
      <c r="F714" s="17" t="s">
        <v>24</v>
      </c>
      <c r="G714" s="20" t="s">
        <v>846</v>
      </c>
      <c r="H714" s="20" t="s">
        <v>26</v>
      </c>
      <c r="I714" s="20" t="s">
        <v>25</v>
      </c>
      <c r="J714" s="17" t="s">
        <v>27</v>
      </c>
      <c r="K714" s="17" t="str">
        <f t="shared" si="9"/>
        <v>MESA DIRECTIVA, SECRETARÍA GENERAL Y DIRECCIÓN ADMINISTRATIVA</v>
      </c>
      <c r="L714" s="17" t="s">
        <v>1215</v>
      </c>
      <c r="M714" s="94"/>
    </row>
    <row r="715" spans="1:13" ht="141" thickBot="1" x14ac:dyDescent="0.25">
      <c r="A715" s="16" t="s">
        <v>19</v>
      </c>
      <c r="B715" s="17" t="s">
        <v>20</v>
      </c>
      <c r="C715" s="17" t="s">
        <v>28</v>
      </c>
      <c r="D715" s="41" t="s">
        <v>1469</v>
      </c>
      <c r="E715" s="17" t="s">
        <v>30</v>
      </c>
      <c r="F715" s="17" t="s">
        <v>1475</v>
      </c>
      <c r="G715" s="20" t="s">
        <v>1476</v>
      </c>
      <c r="H715" s="20" t="s">
        <v>26</v>
      </c>
      <c r="I715" s="20" t="s">
        <v>1477</v>
      </c>
      <c r="J715" s="17" t="s">
        <v>3182</v>
      </c>
      <c r="K715" s="17" t="str">
        <f t="shared" si="9"/>
        <v>H.R. NÉSTOR LEONARDO RICO RICO</v>
      </c>
      <c r="L715" s="17" t="s">
        <v>1478</v>
      </c>
      <c r="M715" s="94"/>
    </row>
    <row r="716" spans="1:13" ht="365" thickBot="1" x14ac:dyDescent="0.25">
      <c r="A716" s="16" t="s">
        <v>19</v>
      </c>
      <c r="B716" s="17" t="s">
        <v>20</v>
      </c>
      <c r="C716" s="17" t="s">
        <v>91</v>
      </c>
      <c r="D716" s="41" t="s">
        <v>43</v>
      </c>
      <c r="E716" s="17" t="s">
        <v>30</v>
      </c>
      <c r="F716" s="17" t="s">
        <v>1475</v>
      </c>
      <c r="G716" s="20" t="s">
        <v>846</v>
      </c>
      <c r="H716" s="20" t="s">
        <v>26</v>
      </c>
      <c r="I716" s="20" t="s">
        <v>1581</v>
      </c>
      <c r="J716" s="17" t="s">
        <v>3216</v>
      </c>
      <c r="K716" s="17" t="str">
        <f t="shared" si="9"/>
        <v>H.R. NÉSTOR LEONARDO RICO RICO</v>
      </c>
      <c r="L716" s="17"/>
      <c r="M716" s="94"/>
    </row>
    <row r="717" spans="1:13" ht="253" thickBot="1" x14ac:dyDescent="0.25">
      <c r="A717" s="16" t="s">
        <v>19</v>
      </c>
      <c r="B717" s="17" t="s">
        <v>20</v>
      </c>
      <c r="C717" s="17" t="s">
        <v>132</v>
      </c>
      <c r="D717" s="41" t="s">
        <v>22</v>
      </c>
      <c r="E717" s="17" t="s">
        <v>30</v>
      </c>
      <c r="F717" s="17" t="s">
        <v>1475</v>
      </c>
      <c r="G717" s="20" t="s">
        <v>846</v>
      </c>
      <c r="H717" s="20" t="s">
        <v>26</v>
      </c>
      <c r="I717" s="20" t="s">
        <v>1479</v>
      </c>
      <c r="J717" s="17" t="s">
        <v>3184</v>
      </c>
      <c r="K717" s="17" t="str">
        <f t="shared" si="9"/>
        <v>H.R. NÉSTOR LEONARDO RICO RICO</v>
      </c>
      <c r="L717" s="17"/>
      <c r="M717" s="94"/>
    </row>
    <row r="718" spans="1:13" ht="253" thickBot="1" x14ac:dyDescent="0.25">
      <c r="A718" s="16" t="s">
        <v>19</v>
      </c>
      <c r="B718" s="17" t="s">
        <v>20</v>
      </c>
      <c r="C718" s="17" t="s">
        <v>132</v>
      </c>
      <c r="D718" s="41" t="s">
        <v>3181</v>
      </c>
      <c r="E718" s="17" t="s">
        <v>30</v>
      </c>
      <c r="F718" s="17" t="s">
        <v>1475</v>
      </c>
      <c r="G718" s="20" t="s">
        <v>846</v>
      </c>
      <c r="H718" s="20" t="s">
        <v>26</v>
      </c>
      <c r="I718" s="20" t="s">
        <v>1480</v>
      </c>
      <c r="J718" s="17" t="s">
        <v>3186</v>
      </c>
      <c r="K718" s="17" t="str">
        <f t="shared" si="9"/>
        <v>H.R. NÉSTOR LEONARDO RICO RICO</v>
      </c>
      <c r="L718" s="17"/>
      <c r="M718" s="94"/>
    </row>
    <row r="719" spans="1:13" ht="253" thickBot="1" x14ac:dyDescent="0.25">
      <c r="A719" s="16" t="s">
        <v>19</v>
      </c>
      <c r="B719" s="17" t="s">
        <v>20</v>
      </c>
      <c r="C719" s="17" t="s">
        <v>132</v>
      </c>
      <c r="D719" s="41" t="s">
        <v>3217</v>
      </c>
      <c r="E719" s="17" t="s">
        <v>30</v>
      </c>
      <c r="F719" s="17" t="s">
        <v>1475</v>
      </c>
      <c r="G719" s="20" t="s">
        <v>1481</v>
      </c>
      <c r="H719" s="20" t="s">
        <v>26</v>
      </c>
      <c r="I719" s="20" t="s">
        <v>412</v>
      </c>
      <c r="J719" s="17" t="s">
        <v>3188</v>
      </c>
      <c r="K719" s="17" t="str">
        <f t="shared" si="9"/>
        <v>H.R. NÉSTOR LEONARDO RICO RICO</v>
      </c>
      <c r="L719" s="17"/>
      <c r="M719" s="94"/>
    </row>
    <row r="720" spans="1:13" ht="253" thickBot="1" x14ac:dyDescent="0.25">
      <c r="A720" s="16" t="s">
        <v>19</v>
      </c>
      <c r="B720" s="17" t="s">
        <v>20</v>
      </c>
      <c r="C720" s="17" t="s">
        <v>132</v>
      </c>
      <c r="D720" s="41" t="s">
        <v>3183</v>
      </c>
      <c r="E720" s="17" t="s">
        <v>30</v>
      </c>
      <c r="F720" s="17" t="s">
        <v>1475</v>
      </c>
      <c r="G720" s="20" t="s">
        <v>1481</v>
      </c>
      <c r="H720" s="20" t="s">
        <v>26</v>
      </c>
      <c r="I720" s="20" t="s">
        <v>710</v>
      </c>
      <c r="J720" s="17" t="s">
        <v>3190</v>
      </c>
      <c r="K720" s="17" t="str">
        <f t="shared" si="9"/>
        <v>H.R. NÉSTOR LEONARDO RICO RICO</v>
      </c>
      <c r="L720" s="17"/>
      <c r="M720" s="94"/>
    </row>
    <row r="721" spans="1:13" ht="253" thickBot="1" x14ac:dyDescent="0.25">
      <c r="A721" s="16" t="s">
        <v>19</v>
      </c>
      <c r="B721" s="17" t="s">
        <v>20</v>
      </c>
      <c r="C721" s="17" t="s">
        <v>132</v>
      </c>
      <c r="D721" s="41" t="s">
        <v>3185</v>
      </c>
      <c r="E721" s="17" t="s">
        <v>30</v>
      </c>
      <c r="F721" s="17" t="s">
        <v>1475</v>
      </c>
      <c r="G721" s="20" t="s">
        <v>1481</v>
      </c>
      <c r="H721" s="20" t="s">
        <v>26</v>
      </c>
      <c r="I721" s="20" t="s">
        <v>1482</v>
      </c>
      <c r="J721" s="17" t="s">
        <v>3192</v>
      </c>
      <c r="K721" s="17" t="str">
        <f t="shared" si="9"/>
        <v>H.R. NÉSTOR LEONARDO RICO RICO</v>
      </c>
      <c r="L721" s="17"/>
      <c r="M721" s="94"/>
    </row>
    <row r="722" spans="1:13" ht="253" thickBot="1" x14ac:dyDescent="0.25">
      <c r="A722" s="16" t="s">
        <v>19</v>
      </c>
      <c r="B722" s="17" t="s">
        <v>20</v>
      </c>
      <c r="C722" s="17" t="s">
        <v>132</v>
      </c>
      <c r="D722" s="41" t="s">
        <v>3187</v>
      </c>
      <c r="E722" s="17" t="s">
        <v>30</v>
      </c>
      <c r="F722" s="17" t="s">
        <v>1475</v>
      </c>
      <c r="G722" s="20" t="s">
        <v>1481</v>
      </c>
      <c r="H722" s="20" t="s">
        <v>26</v>
      </c>
      <c r="I722" s="20" t="s">
        <v>1483</v>
      </c>
      <c r="J722" s="17" t="s">
        <v>3194</v>
      </c>
      <c r="K722" s="17" t="str">
        <f t="shared" si="9"/>
        <v>H.R. NÉSTOR LEONARDO RICO RICO</v>
      </c>
      <c r="L722" s="17"/>
      <c r="M722" s="94"/>
    </row>
    <row r="723" spans="1:13" ht="253" thickBot="1" x14ac:dyDescent="0.25">
      <c r="A723" s="16" t="s">
        <v>19</v>
      </c>
      <c r="B723" s="17" t="s">
        <v>20</v>
      </c>
      <c r="C723" s="17" t="s">
        <v>132</v>
      </c>
      <c r="D723" s="41" t="s">
        <v>3189</v>
      </c>
      <c r="E723" s="17" t="s">
        <v>30</v>
      </c>
      <c r="F723" s="17" t="s">
        <v>1475</v>
      </c>
      <c r="G723" s="20" t="s">
        <v>1481</v>
      </c>
      <c r="H723" s="20" t="s">
        <v>26</v>
      </c>
      <c r="I723" s="20" t="s">
        <v>1483</v>
      </c>
      <c r="J723" s="17" t="s">
        <v>3196</v>
      </c>
      <c r="K723" s="17" t="str">
        <f t="shared" si="9"/>
        <v>H.R. NÉSTOR LEONARDO RICO RICO</v>
      </c>
      <c r="L723" s="17"/>
      <c r="M723" s="94"/>
    </row>
    <row r="724" spans="1:13" ht="253" thickBot="1" x14ac:dyDescent="0.25">
      <c r="A724" s="16" t="s">
        <v>19</v>
      </c>
      <c r="B724" s="17" t="s">
        <v>20</v>
      </c>
      <c r="C724" s="17" t="s">
        <v>132</v>
      </c>
      <c r="D724" s="41" t="s">
        <v>3191</v>
      </c>
      <c r="E724" s="17" t="s">
        <v>30</v>
      </c>
      <c r="F724" s="17" t="s">
        <v>1475</v>
      </c>
      <c r="G724" s="20" t="s">
        <v>1481</v>
      </c>
      <c r="H724" s="20" t="s">
        <v>26</v>
      </c>
      <c r="I724" s="20" t="s">
        <v>713</v>
      </c>
      <c r="J724" s="17" t="s">
        <v>3198</v>
      </c>
      <c r="K724" s="17" t="str">
        <f t="shared" si="9"/>
        <v>H.R. NÉSTOR LEONARDO RICO RICO</v>
      </c>
      <c r="L724" s="17"/>
      <c r="M724" s="94"/>
    </row>
    <row r="725" spans="1:13" ht="253" thickBot="1" x14ac:dyDescent="0.25">
      <c r="A725" s="16" t="s">
        <v>19</v>
      </c>
      <c r="B725" s="17" t="s">
        <v>20</v>
      </c>
      <c r="C725" s="17" t="s">
        <v>132</v>
      </c>
      <c r="D725" s="41" t="s">
        <v>3193</v>
      </c>
      <c r="E725" s="17" t="s">
        <v>30</v>
      </c>
      <c r="F725" s="17" t="s">
        <v>1475</v>
      </c>
      <c r="G725" s="20" t="s">
        <v>1481</v>
      </c>
      <c r="H725" s="20" t="s">
        <v>26</v>
      </c>
      <c r="I725" s="20" t="s">
        <v>1484</v>
      </c>
      <c r="J725" s="17" t="s">
        <v>3200</v>
      </c>
      <c r="K725" s="17" t="str">
        <f t="shared" si="9"/>
        <v>H.R. NÉSTOR LEONARDO RICO RICO</v>
      </c>
      <c r="L725" s="17"/>
      <c r="M725" s="94"/>
    </row>
    <row r="726" spans="1:13" ht="253" thickBot="1" x14ac:dyDescent="0.25">
      <c r="A726" s="16" t="s">
        <v>19</v>
      </c>
      <c r="B726" s="17" t="s">
        <v>20</v>
      </c>
      <c r="C726" s="17" t="s">
        <v>132</v>
      </c>
      <c r="D726" s="41" t="s">
        <v>3195</v>
      </c>
      <c r="E726" s="17" t="s">
        <v>30</v>
      </c>
      <c r="F726" s="17" t="s">
        <v>1475</v>
      </c>
      <c r="G726" s="20" t="s">
        <v>1481</v>
      </c>
      <c r="H726" s="20" t="s">
        <v>26</v>
      </c>
      <c r="I726" s="20" t="s">
        <v>419</v>
      </c>
      <c r="J726" s="17" t="s">
        <v>3202</v>
      </c>
      <c r="K726" s="17" t="str">
        <f t="shared" si="9"/>
        <v>H.R. NÉSTOR LEONARDO RICO RICO</v>
      </c>
      <c r="L726" s="17"/>
      <c r="M726" s="94"/>
    </row>
    <row r="727" spans="1:13" ht="253" thickBot="1" x14ac:dyDescent="0.25">
      <c r="A727" s="16" t="s">
        <v>19</v>
      </c>
      <c r="B727" s="17" t="s">
        <v>20</v>
      </c>
      <c r="C727" s="17" t="s">
        <v>132</v>
      </c>
      <c r="D727" s="41" t="s">
        <v>3197</v>
      </c>
      <c r="E727" s="17" t="s">
        <v>30</v>
      </c>
      <c r="F727" s="17" t="s">
        <v>1475</v>
      </c>
      <c r="G727" s="20" t="s">
        <v>1481</v>
      </c>
      <c r="H727" s="20" t="s">
        <v>26</v>
      </c>
      <c r="I727" s="20" t="s">
        <v>1485</v>
      </c>
      <c r="J727" s="17" t="s">
        <v>3204</v>
      </c>
      <c r="K727" s="17" t="str">
        <f t="shared" si="9"/>
        <v>H.R. NÉSTOR LEONARDO RICO RICO</v>
      </c>
      <c r="L727" s="17"/>
      <c r="M727" s="94"/>
    </row>
    <row r="728" spans="1:13" ht="253" thickBot="1" x14ac:dyDescent="0.25">
      <c r="A728" s="16" t="s">
        <v>19</v>
      </c>
      <c r="B728" s="17" t="s">
        <v>20</v>
      </c>
      <c r="C728" s="17" t="s">
        <v>134</v>
      </c>
      <c r="D728" s="41" t="s">
        <v>3199</v>
      </c>
      <c r="E728" s="17" t="s">
        <v>1486</v>
      </c>
      <c r="F728" s="17" t="s">
        <v>1475</v>
      </c>
      <c r="G728" s="20" t="s">
        <v>1487</v>
      </c>
      <c r="H728" s="20" t="s">
        <v>26</v>
      </c>
      <c r="I728" s="20" t="s">
        <v>1488</v>
      </c>
      <c r="J728" s="17" t="s">
        <v>3208</v>
      </c>
      <c r="K728" s="17" t="str">
        <f t="shared" si="9"/>
        <v>H.R. NÉSTOR LEONARDO RICO RICO</v>
      </c>
      <c r="L728" s="17"/>
      <c r="M728" s="94"/>
    </row>
    <row r="729" spans="1:13" ht="253" thickBot="1" x14ac:dyDescent="0.25">
      <c r="A729" s="16" t="s">
        <v>19</v>
      </c>
      <c r="B729" s="17" t="s">
        <v>20</v>
      </c>
      <c r="C729" s="17" t="s">
        <v>91</v>
      </c>
      <c r="D729" s="41" t="s">
        <v>3201</v>
      </c>
      <c r="E729" s="17" t="s">
        <v>23</v>
      </c>
      <c r="F729" s="17" t="s">
        <v>1475</v>
      </c>
      <c r="G729" s="20" t="s">
        <v>1487</v>
      </c>
      <c r="H729" s="20" t="s">
        <v>26</v>
      </c>
      <c r="I729" s="20" t="s">
        <v>727</v>
      </c>
      <c r="J729" s="17" t="s">
        <v>3218</v>
      </c>
      <c r="K729" s="17" t="str">
        <f t="shared" si="9"/>
        <v>H.R. NÉSTOR LEONARDO RICO RICO</v>
      </c>
      <c r="L729" s="17"/>
      <c r="M729" s="94"/>
    </row>
    <row r="730" spans="1:13" ht="225" thickBot="1" x14ac:dyDescent="0.25">
      <c r="A730" s="16" t="s">
        <v>19</v>
      </c>
      <c r="B730" s="17" t="s">
        <v>20</v>
      </c>
      <c r="C730" s="17" t="s">
        <v>131</v>
      </c>
      <c r="D730" s="41" t="s">
        <v>3203</v>
      </c>
      <c r="E730" s="17" t="s">
        <v>30</v>
      </c>
      <c r="F730" s="17" t="s">
        <v>1475</v>
      </c>
      <c r="G730" s="20" t="s">
        <v>63</v>
      </c>
      <c r="H730" s="20" t="s">
        <v>26</v>
      </c>
      <c r="I730" s="20" t="s">
        <v>65</v>
      </c>
      <c r="J730" s="17" t="s">
        <v>3210</v>
      </c>
      <c r="K730" s="17" t="str">
        <f t="shared" si="9"/>
        <v>H.R. NÉSTOR LEONARDO RICO RICO</v>
      </c>
      <c r="L730" s="17" t="s">
        <v>1478</v>
      </c>
      <c r="M730" s="94"/>
    </row>
    <row r="731" spans="1:13" ht="197" thickBot="1" x14ac:dyDescent="0.25">
      <c r="A731" s="16" t="s">
        <v>19</v>
      </c>
      <c r="B731" s="17" t="s">
        <v>20</v>
      </c>
      <c r="C731" s="17" t="s">
        <v>132</v>
      </c>
      <c r="D731" s="41" t="s">
        <v>3207</v>
      </c>
      <c r="E731" s="17" t="s">
        <v>23</v>
      </c>
      <c r="F731" s="17" t="s">
        <v>1475</v>
      </c>
      <c r="G731" s="20" t="s">
        <v>1489</v>
      </c>
      <c r="H731" s="20" t="s">
        <v>26</v>
      </c>
      <c r="I731" s="20" t="s">
        <v>1490</v>
      </c>
      <c r="J731" s="17" t="s">
        <v>3212</v>
      </c>
      <c r="K731" s="17" t="str">
        <f t="shared" si="9"/>
        <v>H.R. NÉSTOR LEONARDO RICO RICO</v>
      </c>
      <c r="L731" s="17"/>
      <c r="M731" s="94"/>
    </row>
    <row r="732" spans="1:13" ht="141" thickBot="1" x14ac:dyDescent="0.25">
      <c r="A732" s="16" t="s">
        <v>19</v>
      </c>
      <c r="B732" s="17" t="s">
        <v>20</v>
      </c>
      <c r="C732" s="17" t="s">
        <v>42</v>
      </c>
      <c r="D732" s="41" t="s">
        <v>3219</v>
      </c>
      <c r="E732" s="17" t="s">
        <v>23</v>
      </c>
      <c r="F732" s="17" t="s">
        <v>1475</v>
      </c>
      <c r="G732" s="20" t="s">
        <v>1491</v>
      </c>
      <c r="H732" s="20" t="s">
        <v>26</v>
      </c>
      <c r="I732" s="20" t="s">
        <v>1492</v>
      </c>
      <c r="J732" s="17" t="s">
        <v>1493</v>
      </c>
      <c r="K732" s="17" t="str">
        <f t="shared" si="9"/>
        <v>H.R. NÉSTOR LEONARDO RICO RICO</v>
      </c>
      <c r="L732" s="17"/>
      <c r="M732" s="94"/>
    </row>
    <row r="733" spans="1:13" ht="113" thickBot="1" x14ac:dyDescent="0.25">
      <c r="A733" s="16" t="s">
        <v>19</v>
      </c>
      <c r="B733" s="17" t="s">
        <v>20</v>
      </c>
      <c r="C733" s="17" t="s">
        <v>28</v>
      </c>
      <c r="D733" s="41" t="s">
        <v>3209</v>
      </c>
      <c r="E733" s="17" t="s">
        <v>1495</v>
      </c>
      <c r="F733" s="17" t="s">
        <v>1496</v>
      </c>
      <c r="G733" s="20" t="s">
        <v>145</v>
      </c>
      <c r="H733" s="20" t="s">
        <v>26</v>
      </c>
      <c r="I733" s="20">
        <v>43854</v>
      </c>
      <c r="J733" s="17" t="s">
        <v>1497</v>
      </c>
      <c r="K733" s="17" t="str">
        <f t="shared" si="9"/>
        <v>H.R. JAIRO H. CRISTO</v>
      </c>
      <c r="L733" s="17"/>
      <c r="M733" s="94"/>
    </row>
    <row r="734" spans="1:13" ht="183" thickBot="1" x14ac:dyDescent="0.25">
      <c r="A734" s="16" t="s">
        <v>19</v>
      </c>
      <c r="B734" s="17" t="s">
        <v>20</v>
      </c>
      <c r="C734" s="17" t="s">
        <v>134</v>
      </c>
      <c r="D734" s="41" t="s">
        <v>3211</v>
      </c>
      <c r="E734" s="17" t="s">
        <v>1495</v>
      </c>
      <c r="F734" s="17" t="s">
        <v>1496</v>
      </c>
      <c r="G734" s="20">
        <v>43831</v>
      </c>
      <c r="H734" s="20" t="s">
        <v>26</v>
      </c>
      <c r="I734" s="20">
        <v>43858</v>
      </c>
      <c r="J734" s="17" t="s">
        <v>1497</v>
      </c>
      <c r="K734" s="17" t="str">
        <f t="shared" si="9"/>
        <v>H.R. JAIRO H. CRISTO</v>
      </c>
      <c r="L734" s="17"/>
      <c r="M734" s="94"/>
    </row>
    <row r="735" spans="1:13" ht="365" thickBot="1" x14ac:dyDescent="0.25">
      <c r="A735" s="16" t="s">
        <v>19</v>
      </c>
      <c r="B735" s="17" t="s">
        <v>20</v>
      </c>
      <c r="C735" s="17" t="s">
        <v>35</v>
      </c>
      <c r="D735" s="41" t="s">
        <v>3213</v>
      </c>
      <c r="E735" s="17" t="s">
        <v>1495</v>
      </c>
      <c r="F735" s="17" t="s">
        <v>1496</v>
      </c>
      <c r="G735" s="20" t="s">
        <v>145</v>
      </c>
      <c r="H735" s="20" t="s">
        <v>26</v>
      </c>
      <c r="I735" s="20">
        <v>43859</v>
      </c>
      <c r="J735" s="17" t="s">
        <v>1497</v>
      </c>
      <c r="K735" s="17" t="str">
        <f t="shared" si="9"/>
        <v>H.R. JAIRO H. CRISTO</v>
      </c>
      <c r="L735" s="17"/>
      <c r="M735" s="94"/>
    </row>
    <row r="736" spans="1:13" ht="295" thickBot="1" x14ac:dyDescent="0.25">
      <c r="A736" s="16" t="s">
        <v>19</v>
      </c>
      <c r="B736" s="17" t="s">
        <v>20</v>
      </c>
      <c r="C736" s="17" t="s">
        <v>146</v>
      </c>
      <c r="D736" s="41" t="s">
        <v>1494</v>
      </c>
      <c r="E736" s="17" t="s">
        <v>1495</v>
      </c>
      <c r="F736" s="17" t="s">
        <v>1496</v>
      </c>
      <c r="G736" s="20">
        <v>43831</v>
      </c>
      <c r="H736" s="20" t="s">
        <v>26</v>
      </c>
      <c r="I736" s="20">
        <v>43865</v>
      </c>
      <c r="J736" s="17" t="s">
        <v>1497</v>
      </c>
      <c r="K736" s="17" t="str">
        <f t="shared" si="9"/>
        <v>H.R. JAIRO H. CRISTO</v>
      </c>
      <c r="L736" s="17"/>
      <c r="M736" s="94"/>
    </row>
    <row r="737" spans="1:13" ht="113" thickBot="1" x14ac:dyDescent="0.25">
      <c r="A737" s="16" t="s">
        <v>19</v>
      </c>
      <c r="B737" s="17" t="s">
        <v>20</v>
      </c>
      <c r="C737" s="17" t="s">
        <v>146</v>
      </c>
      <c r="D737" s="41" t="s">
        <v>1498</v>
      </c>
      <c r="E737" s="17" t="s">
        <v>1495</v>
      </c>
      <c r="F737" s="17" t="s">
        <v>1496</v>
      </c>
      <c r="G737" s="20">
        <v>43831</v>
      </c>
      <c r="H737" s="20" t="s">
        <v>26</v>
      </c>
      <c r="I737" s="20">
        <v>43865</v>
      </c>
      <c r="J737" s="17" t="s">
        <v>1497</v>
      </c>
      <c r="K737" s="17" t="str">
        <f t="shared" si="9"/>
        <v>H.R. JAIRO H. CRISTO</v>
      </c>
      <c r="L737" s="17"/>
      <c r="M737" s="94"/>
    </row>
    <row r="738" spans="1:13" ht="155" thickBot="1" x14ac:dyDescent="0.25">
      <c r="A738" s="16" t="s">
        <v>19</v>
      </c>
      <c r="B738" s="17" t="s">
        <v>20</v>
      </c>
      <c r="C738" s="17" t="s">
        <v>35</v>
      </c>
      <c r="D738" s="41" t="s">
        <v>1499</v>
      </c>
      <c r="E738" s="17" t="s">
        <v>1495</v>
      </c>
      <c r="F738" s="17" t="s">
        <v>1496</v>
      </c>
      <c r="G738" s="20" t="s">
        <v>145</v>
      </c>
      <c r="H738" s="20" t="s">
        <v>26</v>
      </c>
      <c r="I738" s="20">
        <v>43869</v>
      </c>
      <c r="J738" s="17" t="s">
        <v>1497</v>
      </c>
      <c r="K738" s="17" t="str">
        <f t="shared" si="9"/>
        <v>H.R. JAIRO H. CRISTO</v>
      </c>
      <c r="L738" s="17"/>
      <c r="M738" s="94"/>
    </row>
    <row r="739" spans="1:13" ht="169" thickBot="1" x14ac:dyDescent="0.25">
      <c r="A739" s="16" t="s">
        <v>19</v>
      </c>
      <c r="B739" s="17" t="s">
        <v>20</v>
      </c>
      <c r="C739" s="17" t="s">
        <v>21</v>
      </c>
      <c r="D739" s="41" t="s">
        <v>1500</v>
      </c>
      <c r="E739" s="17" t="s">
        <v>1506</v>
      </c>
      <c r="F739" s="17" t="s">
        <v>1496</v>
      </c>
      <c r="G739" s="20" t="s">
        <v>145</v>
      </c>
      <c r="H739" s="20" t="s">
        <v>26</v>
      </c>
      <c r="I739" s="20">
        <v>43914</v>
      </c>
      <c r="J739" s="17" t="s">
        <v>1497</v>
      </c>
      <c r="K739" s="17" t="str">
        <f t="shared" si="9"/>
        <v>H.R. JAIRO H. CRISTO</v>
      </c>
      <c r="L739" s="17"/>
      <c r="M739" s="94"/>
    </row>
    <row r="740" spans="1:13" ht="141" thickBot="1" x14ac:dyDescent="0.25">
      <c r="A740" s="16" t="s">
        <v>19</v>
      </c>
      <c r="B740" s="17" t="s">
        <v>20</v>
      </c>
      <c r="C740" s="17" t="s">
        <v>35</v>
      </c>
      <c r="D740" s="41" t="s">
        <v>1501</v>
      </c>
      <c r="E740" s="17" t="s">
        <v>1508</v>
      </c>
      <c r="F740" s="17" t="s">
        <v>1496</v>
      </c>
      <c r="G740" s="20" t="s">
        <v>1509</v>
      </c>
      <c r="H740" s="20" t="s">
        <v>1509</v>
      </c>
      <c r="I740" s="20" t="s">
        <v>1509</v>
      </c>
      <c r="J740" s="17" t="s">
        <v>1497</v>
      </c>
      <c r="K740" s="17" t="str">
        <f t="shared" si="9"/>
        <v>H.R. JAIRO H. CRISTO</v>
      </c>
      <c r="L740" s="17"/>
      <c r="M740" s="94"/>
    </row>
    <row r="741" spans="1:13" ht="197" thickBot="1" x14ac:dyDescent="0.25">
      <c r="A741" s="16" t="s">
        <v>19</v>
      </c>
      <c r="B741" s="17" t="s">
        <v>20</v>
      </c>
      <c r="C741" s="17" t="s">
        <v>42</v>
      </c>
      <c r="D741" s="41" t="s">
        <v>1502</v>
      </c>
      <c r="E741" s="17" t="s">
        <v>23</v>
      </c>
      <c r="F741" s="17" t="s">
        <v>1496</v>
      </c>
      <c r="G741" s="20" t="s">
        <v>1582</v>
      </c>
      <c r="H741" s="20" t="s">
        <v>26</v>
      </c>
      <c r="I741" s="20" t="s">
        <v>45</v>
      </c>
      <c r="J741" s="17" t="s">
        <v>46</v>
      </c>
      <c r="K741" s="17" t="str">
        <f t="shared" si="9"/>
        <v>H.R. JAIRO H. CRISTO</v>
      </c>
      <c r="L741" s="17" t="s">
        <v>47</v>
      </c>
      <c r="M741" s="94"/>
    </row>
    <row r="742" spans="1:13" ht="225" thickBot="1" x14ac:dyDescent="0.25">
      <c r="A742" s="16" t="s">
        <v>19</v>
      </c>
      <c r="B742" s="17" t="s">
        <v>20</v>
      </c>
      <c r="C742" s="17" t="s">
        <v>54</v>
      </c>
      <c r="D742" s="41" t="s">
        <v>1507</v>
      </c>
      <c r="E742" s="17" t="s">
        <v>227</v>
      </c>
      <c r="F742" s="17" t="s">
        <v>1583</v>
      </c>
      <c r="G742" s="20" t="s">
        <v>152</v>
      </c>
      <c r="H742" s="20" t="s">
        <v>26</v>
      </c>
      <c r="I742" s="20" t="s">
        <v>152</v>
      </c>
      <c r="J742" s="17" t="s">
        <v>1516</v>
      </c>
      <c r="K742" s="17" t="str">
        <f t="shared" si="9"/>
        <v>PARTIDO CENTRO DEMOCRÁTICO</v>
      </c>
      <c r="L742" s="17" t="s">
        <v>1517</v>
      </c>
      <c r="M742" s="94"/>
    </row>
    <row r="743" spans="1:13" ht="365" thickBot="1" x14ac:dyDescent="0.25">
      <c r="A743" s="16" t="s">
        <v>19</v>
      </c>
      <c r="B743" s="17" t="s">
        <v>20</v>
      </c>
      <c r="C743" s="17" t="s">
        <v>54</v>
      </c>
      <c r="D743" s="41" t="s">
        <v>43</v>
      </c>
      <c r="E743" s="17" t="s">
        <v>227</v>
      </c>
      <c r="F743" s="17" t="s">
        <v>1511</v>
      </c>
      <c r="G743" s="20" t="s">
        <v>1519</v>
      </c>
      <c r="H743" s="20" t="s">
        <v>26</v>
      </c>
      <c r="I743" s="20" t="s">
        <v>1519</v>
      </c>
      <c r="J743" s="17" t="s">
        <v>1520</v>
      </c>
      <c r="K743" s="17" t="str">
        <f t="shared" si="9"/>
        <v>H.R. JOHN JAIRO BERMUDEZ</v>
      </c>
      <c r="L743" s="17" t="s">
        <v>1521</v>
      </c>
      <c r="M743" s="94"/>
    </row>
    <row r="744" spans="1:13" ht="218" thickBot="1" x14ac:dyDescent="0.25">
      <c r="A744" s="16" t="s">
        <v>19</v>
      </c>
      <c r="B744" s="17" t="s">
        <v>20</v>
      </c>
      <c r="C744" s="17" t="s">
        <v>132</v>
      </c>
      <c r="D744" s="41" t="s">
        <v>77</v>
      </c>
      <c r="E744" s="17" t="s">
        <v>227</v>
      </c>
      <c r="F744" s="17" t="s">
        <v>1511</v>
      </c>
      <c r="G744" s="20" t="s">
        <v>1523</v>
      </c>
      <c r="H744" s="20" t="s">
        <v>26</v>
      </c>
      <c r="I744" s="20" t="s">
        <v>1523</v>
      </c>
      <c r="J744" s="17" t="s">
        <v>1524</v>
      </c>
      <c r="K744" s="17" t="str">
        <f t="shared" si="9"/>
        <v>H.R. JOHN JAIRO BERMUDEZ</v>
      </c>
      <c r="L744" s="17" t="s">
        <v>3214</v>
      </c>
      <c r="M744" s="94"/>
    </row>
    <row r="745" spans="1:13" ht="155" thickBot="1" x14ac:dyDescent="0.25">
      <c r="A745" s="16" t="s">
        <v>19</v>
      </c>
      <c r="B745" s="17" t="s">
        <v>20</v>
      </c>
      <c r="C745" s="17" t="s">
        <v>35</v>
      </c>
      <c r="D745" s="41" t="s">
        <v>1510</v>
      </c>
      <c r="E745" s="17" t="s">
        <v>227</v>
      </c>
      <c r="F745" s="17" t="s">
        <v>1511</v>
      </c>
      <c r="G745" s="20" t="s">
        <v>165</v>
      </c>
      <c r="H745" s="20" t="s">
        <v>26</v>
      </c>
      <c r="I745" s="20" t="s">
        <v>165</v>
      </c>
      <c r="J745" s="17" t="s">
        <v>1526</v>
      </c>
      <c r="K745" s="17" t="str">
        <f t="shared" si="9"/>
        <v>H.R. JOHN JAIRO BERMUDEZ</v>
      </c>
      <c r="L745" s="17" t="s">
        <v>1527</v>
      </c>
      <c r="M745" s="94"/>
    </row>
    <row r="746" spans="1:13" ht="407" thickBot="1" x14ac:dyDescent="0.25">
      <c r="A746" s="16" t="s">
        <v>19</v>
      </c>
      <c r="B746" s="17" t="s">
        <v>20</v>
      </c>
      <c r="C746" s="17" t="s">
        <v>132</v>
      </c>
      <c r="D746" s="41" t="s">
        <v>1515</v>
      </c>
      <c r="E746" s="17" t="s">
        <v>227</v>
      </c>
      <c r="F746" s="17" t="s">
        <v>1511</v>
      </c>
      <c r="G746" s="20" t="s">
        <v>1529</v>
      </c>
      <c r="H746" s="20" t="s">
        <v>26</v>
      </c>
      <c r="I746" s="20" t="s">
        <v>1529</v>
      </c>
      <c r="J746" s="17" t="s">
        <v>1530</v>
      </c>
      <c r="K746" s="17" t="str">
        <f t="shared" si="9"/>
        <v>H.R. JOHN JAIRO BERMUDEZ</v>
      </c>
      <c r="L746" s="17" t="s">
        <v>1531</v>
      </c>
      <c r="M746" s="94"/>
    </row>
    <row r="747" spans="1:13" ht="183" thickBot="1" x14ac:dyDescent="0.25">
      <c r="A747" s="16" t="s">
        <v>19</v>
      </c>
      <c r="B747" s="17" t="s">
        <v>20</v>
      </c>
      <c r="C747" s="17" t="s">
        <v>35</v>
      </c>
      <c r="D747" s="41" t="s">
        <v>1518</v>
      </c>
      <c r="E747" s="17" t="s">
        <v>227</v>
      </c>
      <c r="F747" s="17" t="s">
        <v>1511</v>
      </c>
      <c r="G747" s="20" t="s">
        <v>1537</v>
      </c>
      <c r="H747" s="20" t="s">
        <v>26</v>
      </c>
      <c r="I747" s="20" t="s">
        <v>1537</v>
      </c>
      <c r="J747" s="17" t="s">
        <v>1538</v>
      </c>
      <c r="K747" s="17" t="str">
        <f t="shared" si="9"/>
        <v>H.R. JOHN JAIRO BERMUDEZ</v>
      </c>
      <c r="L747" s="17" t="s">
        <v>1539</v>
      </c>
      <c r="M747" s="94"/>
    </row>
    <row r="748" spans="1:13" ht="409.6" thickBot="1" x14ac:dyDescent="0.25">
      <c r="A748" s="16" t="s">
        <v>19</v>
      </c>
      <c r="B748" s="17" t="s">
        <v>20</v>
      </c>
      <c r="C748" s="17" t="s">
        <v>35</v>
      </c>
      <c r="D748" s="41" t="s">
        <v>1522</v>
      </c>
      <c r="E748" s="17" t="s">
        <v>227</v>
      </c>
      <c r="F748" s="17" t="s">
        <v>1511</v>
      </c>
      <c r="G748" s="20" t="s">
        <v>1537</v>
      </c>
      <c r="H748" s="20" t="s">
        <v>26</v>
      </c>
      <c r="I748" s="20" t="s">
        <v>1537</v>
      </c>
      <c r="J748" s="17" t="s">
        <v>1538</v>
      </c>
      <c r="K748" s="17" t="str">
        <f t="shared" si="9"/>
        <v>H.R. JOHN JAIRO BERMUDEZ</v>
      </c>
      <c r="L748" s="17" t="s">
        <v>1541</v>
      </c>
      <c r="M748" s="94"/>
    </row>
    <row r="749" spans="1:13" ht="253" thickBot="1" x14ac:dyDescent="0.25">
      <c r="A749" s="16" t="s">
        <v>19</v>
      </c>
      <c r="B749" s="17" t="s">
        <v>20</v>
      </c>
      <c r="C749" s="17" t="s">
        <v>35</v>
      </c>
      <c r="D749" s="41" t="s">
        <v>1525</v>
      </c>
      <c r="E749" s="17" t="s">
        <v>227</v>
      </c>
      <c r="F749" s="17" t="s">
        <v>1511</v>
      </c>
      <c r="G749" s="20" t="s">
        <v>1543</v>
      </c>
      <c r="H749" s="20" t="s">
        <v>26</v>
      </c>
      <c r="I749" s="20" t="s">
        <v>1543</v>
      </c>
      <c r="J749" s="17" t="s">
        <v>1538</v>
      </c>
      <c r="K749" s="17" t="str">
        <f t="shared" si="9"/>
        <v>H.R. JOHN JAIRO BERMUDEZ</v>
      </c>
      <c r="L749" s="17" t="s">
        <v>1544</v>
      </c>
      <c r="M749" s="94"/>
    </row>
    <row r="750" spans="1:13" ht="309" thickBot="1" x14ac:dyDescent="0.25">
      <c r="A750" s="16" t="s">
        <v>19</v>
      </c>
      <c r="B750" s="17" t="s">
        <v>20</v>
      </c>
      <c r="C750" s="17" t="s">
        <v>54</v>
      </c>
      <c r="D750" s="41" t="s">
        <v>1528</v>
      </c>
      <c r="E750" s="17" t="s">
        <v>227</v>
      </c>
      <c r="F750" s="17" t="s">
        <v>1511</v>
      </c>
      <c r="G750" s="20" t="s">
        <v>1003</v>
      </c>
      <c r="H750" s="20" t="s">
        <v>26</v>
      </c>
      <c r="I750" s="20" t="s">
        <v>1003</v>
      </c>
      <c r="J750" s="17" t="s">
        <v>1538</v>
      </c>
      <c r="K750" s="17" t="str">
        <f t="shared" si="9"/>
        <v>H.R. JOHN JAIRO BERMUDEZ</v>
      </c>
      <c r="L750" s="17" t="s">
        <v>1546</v>
      </c>
      <c r="M750" s="94"/>
    </row>
    <row r="751" spans="1:13" ht="169" thickBot="1" x14ac:dyDescent="0.25">
      <c r="A751" s="16" t="s">
        <v>19</v>
      </c>
      <c r="B751" s="17" t="s">
        <v>20</v>
      </c>
      <c r="C751" s="17" t="s">
        <v>146</v>
      </c>
      <c r="D751" s="41" t="s">
        <v>1536</v>
      </c>
      <c r="E751" s="17" t="s">
        <v>227</v>
      </c>
      <c r="F751" s="17" t="s">
        <v>1511</v>
      </c>
      <c r="G751" s="20" t="s">
        <v>1548</v>
      </c>
      <c r="H751" s="20" t="s">
        <v>26</v>
      </c>
      <c r="I751" s="20" t="s">
        <v>1548</v>
      </c>
      <c r="J751" s="17" t="s">
        <v>1538</v>
      </c>
      <c r="K751" s="17" t="str">
        <f t="shared" si="9"/>
        <v>H.R. JOHN JAIRO BERMUDEZ</v>
      </c>
      <c r="L751" s="17" t="s">
        <v>1549</v>
      </c>
      <c r="M751" s="94"/>
    </row>
    <row r="752" spans="1:13" ht="113" thickBot="1" x14ac:dyDescent="0.25">
      <c r="A752" s="16" t="s">
        <v>19</v>
      </c>
      <c r="B752" s="17" t="s">
        <v>20</v>
      </c>
      <c r="C752" s="17" t="s">
        <v>82</v>
      </c>
      <c r="D752" s="41" t="s">
        <v>1540</v>
      </c>
      <c r="E752" s="17" t="s">
        <v>227</v>
      </c>
      <c r="F752" s="17" t="s">
        <v>1511</v>
      </c>
      <c r="G752" s="20" t="s">
        <v>1548</v>
      </c>
      <c r="H752" s="20" t="s">
        <v>26</v>
      </c>
      <c r="I752" s="20" t="s">
        <v>1548</v>
      </c>
      <c r="J752" s="17" t="s">
        <v>1538</v>
      </c>
      <c r="K752" s="17" t="str">
        <f t="shared" ref="K752:K815" si="10">F752</f>
        <v>H.R. JOHN JAIRO BERMUDEZ</v>
      </c>
      <c r="L752" s="17" t="s">
        <v>1550</v>
      </c>
      <c r="M752" s="94"/>
    </row>
    <row r="753" spans="1:13" ht="155" thickBot="1" x14ac:dyDescent="0.25">
      <c r="A753" s="16" t="s">
        <v>19</v>
      </c>
      <c r="B753" s="17" t="s">
        <v>20</v>
      </c>
      <c r="C753" s="17" t="s">
        <v>146</v>
      </c>
      <c r="D753" s="41" t="s">
        <v>1542</v>
      </c>
      <c r="E753" s="17" t="s">
        <v>227</v>
      </c>
      <c r="F753" s="17" t="s">
        <v>1511</v>
      </c>
      <c r="G753" s="20" t="s">
        <v>1552</v>
      </c>
      <c r="H753" s="20" t="s">
        <v>26</v>
      </c>
      <c r="I753" s="20" t="s">
        <v>1552</v>
      </c>
      <c r="J753" s="17" t="s">
        <v>1538</v>
      </c>
      <c r="K753" s="17" t="str">
        <f t="shared" si="10"/>
        <v>H.R. JOHN JAIRO BERMUDEZ</v>
      </c>
      <c r="L753" s="17" t="s">
        <v>1553</v>
      </c>
      <c r="M753" s="94"/>
    </row>
    <row r="754" spans="1:13" ht="393" thickBot="1" x14ac:dyDescent="0.25">
      <c r="A754" s="16" t="s">
        <v>19</v>
      </c>
      <c r="B754" s="17" t="s">
        <v>20</v>
      </c>
      <c r="C754" s="17" t="s">
        <v>135</v>
      </c>
      <c r="D754" s="41" t="s">
        <v>1545</v>
      </c>
      <c r="E754" s="17" t="s">
        <v>227</v>
      </c>
      <c r="F754" s="17" t="s">
        <v>1511</v>
      </c>
      <c r="G754" s="20" t="s">
        <v>1004</v>
      </c>
      <c r="H754" s="20" t="s">
        <v>26</v>
      </c>
      <c r="I754" s="20" t="s">
        <v>1004</v>
      </c>
      <c r="J754" s="17" t="s">
        <v>1538</v>
      </c>
      <c r="K754" s="17" t="str">
        <f t="shared" si="10"/>
        <v>H.R. JOHN JAIRO BERMUDEZ</v>
      </c>
      <c r="L754" s="17" t="s">
        <v>1555</v>
      </c>
      <c r="M754" s="94"/>
    </row>
    <row r="755" spans="1:13" ht="155" thickBot="1" x14ac:dyDescent="0.25">
      <c r="A755" s="16" t="s">
        <v>19</v>
      </c>
      <c r="B755" s="17" t="s">
        <v>20</v>
      </c>
      <c r="C755" s="17" t="s">
        <v>146</v>
      </c>
      <c r="D755" s="41" t="s">
        <v>1547</v>
      </c>
      <c r="E755" s="17" t="s">
        <v>227</v>
      </c>
      <c r="F755" s="17" t="s">
        <v>1511</v>
      </c>
      <c r="G755" s="20" t="s">
        <v>1004</v>
      </c>
      <c r="H755" s="20" t="s">
        <v>26</v>
      </c>
      <c r="I755" s="20" t="s">
        <v>1004</v>
      </c>
      <c r="J755" s="17" t="s">
        <v>1538</v>
      </c>
      <c r="K755" s="17" t="str">
        <f t="shared" si="10"/>
        <v>H.R. JOHN JAIRO BERMUDEZ</v>
      </c>
      <c r="L755" s="17" t="s">
        <v>1556</v>
      </c>
      <c r="M755" s="94"/>
    </row>
    <row r="756" spans="1:13" ht="279" thickBot="1" x14ac:dyDescent="0.25">
      <c r="A756" s="16" t="s">
        <v>19</v>
      </c>
      <c r="B756" s="17" t="s">
        <v>20</v>
      </c>
      <c r="C756" s="17" t="s">
        <v>54</v>
      </c>
      <c r="D756" s="41" t="s">
        <v>1545</v>
      </c>
      <c r="E756" s="17" t="s">
        <v>227</v>
      </c>
      <c r="F756" s="17" t="s">
        <v>1511</v>
      </c>
      <c r="G756" s="20" t="s">
        <v>187</v>
      </c>
      <c r="H756" s="20" t="s">
        <v>26</v>
      </c>
      <c r="I756" s="20" t="s">
        <v>187</v>
      </c>
      <c r="J756" s="17" t="s">
        <v>1558</v>
      </c>
      <c r="K756" s="17" t="str">
        <f t="shared" si="10"/>
        <v>H.R. JOHN JAIRO BERMUDEZ</v>
      </c>
      <c r="L756" s="17" t="s">
        <v>3215</v>
      </c>
      <c r="M756" s="94"/>
    </row>
    <row r="757" spans="1:13" ht="113" thickBot="1" x14ac:dyDescent="0.25">
      <c r="A757" s="16" t="s">
        <v>19</v>
      </c>
      <c r="B757" s="17" t="s">
        <v>20</v>
      </c>
      <c r="C757" s="17" t="s">
        <v>146</v>
      </c>
      <c r="D757" s="41" t="s">
        <v>1547</v>
      </c>
      <c r="E757" s="17" t="s">
        <v>227</v>
      </c>
      <c r="F757" s="17" t="s">
        <v>1511</v>
      </c>
      <c r="G757" s="20" t="s">
        <v>288</v>
      </c>
      <c r="H757" s="20" t="s">
        <v>26</v>
      </c>
      <c r="I757" s="20" t="s">
        <v>288</v>
      </c>
      <c r="J757" s="17" t="s">
        <v>1564</v>
      </c>
      <c r="K757" s="17" t="str">
        <f t="shared" si="10"/>
        <v>H.R. JOHN JAIRO BERMUDEZ</v>
      </c>
      <c r="L757" s="17" t="s">
        <v>1565</v>
      </c>
      <c r="M757" s="94"/>
    </row>
    <row r="758" spans="1:13" ht="155" thickBot="1" x14ac:dyDescent="0.25">
      <c r="A758" s="16" t="s">
        <v>19</v>
      </c>
      <c r="B758" s="17" t="s">
        <v>20</v>
      </c>
      <c r="C758" s="17" t="s">
        <v>132</v>
      </c>
      <c r="D758" s="41" t="s">
        <v>1554</v>
      </c>
      <c r="E758" s="17" t="s">
        <v>23</v>
      </c>
      <c r="F758" s="17" t="s">
        <v>1567</v>
      </c>
      <c r="G758" s="20" t="s">
        <v>148</v>
      </c>
      <c r="H758" s="20" t="s">
        <v>26</v>
      </c>
      <c r="I758" s="20" t="s">
        <v>148</v>
      </c>
      <c r="J758" s="17" t="s">
        <v>1568</v>
      </c>
      <c r="K758" s="17" t="str">
        <f t="shared" si="10"/>
        <v>H.R. CESAR EUGENIO MARTINEZ RESTREPO</v>
      </c>
      <c r="L758" s="17"/>
      <c r="M758" s="94"/>
    </row>
    <row r="759" spans="1:13" ht="113" thickBot="1" x14ac:dyDescent="0.25">
      <c r="A759" s="16" t="s">
        <v>19</v>
      </c>
      <c r="B759" s="17" t="s">
        <v>20</v>
      </c>
      <c r="C759" s="17" t="s">
        <v>42</v>
      </c>
      <c r="D759" s="41" t="s">
        <v>1547</v>
      </c>
      <c r="E759" s="17" t="s">
        <v>23</v>
      </c>
      <c r="F759" s="17" t="s">
        <v>1567</v>
      </c>
      <c r="G759" s="95">
        <v>43831</v>
      </c>
      <c r="H759" s="20" t="s">
        <v>26</v>
      </c>
      <c r="I759" s="20" t="s">
        <v>857</v>
      </c>
      <c r="J759" s="17" t="s">
        <v>145</v>
      </c>
      <c r="K759" s="17" t="str">
        <f t="shared" si="10"/>
        <v>H.R. CESAR EUGENIO MARTINEZ RESTREPO</v>
      </c>
      <c r="L759" s="17"/>
      <c r="M759" s="94"/>
    </row>
    <row r="760" spans="1:13" ht="113" thickBot="1" x14ac:dyDescent="0.25">
      <c r="A760" s="16" t="s">
        <v>19</v>
      </c>
      <c r="B760" s="17" t="s">
        <v>20</v>
      </c>
      <c r="C760" s="17" t="s">
        <v>28</v>
      </c>
      <c r="D760" s="41" t="s">
        <v>1557</v>
      </c>
      <c r="E760" s="17" t="s">
        <v>23</v>
      </c>
      <c r="F760" s="17" t="s">
        <v>1567</v>
      </c>
      <c r="G760" s="95">
        <v>43831</v>
      </c>
      <c r="H760" s="20" t="s">
        <v>26</v>
      </c>
      <c r="I760" s="20" t="s">
        <v>857</v>
      </c>
      <c r="J760" s="17" t="s">
        <v>1568</v>
      </c>
      <c r="K760" s="17" t="str">
        <f t="shared" si="10"/>
        <v>H.R. CESAR EUGENIO MARTINEZ RESTREPO</v>
      </c>
      <c r="L760" s="17"/>
      <c r="M760" s="94"/>
    </row>
    <row r="761" spans="1:13" ht="113" thickBot="1" x14ac:dyDescent="0.25">
      <c r="A761" s="16" t="s">
        <v>19</v>
      </c>
      <c r="B761" s="17" t="s">
        <v>20</v>
      </c>
      <c r="C761" s="17" t="s">
        <v>132</v>
      </c>
      <c r="D761" s="41" t="s">
        <v>1563</v>
      </c>
      <c r="E761" s="17" t="s">
        <v>30</v>
      </c>
      <c r="F761" s="17" t="s">
        <v>1567</v>
      </c>
      <c r="G761" s="95">
        <v>43831</v>
      </c>
      <c r="H761" s="20" t="s">
        <v>26</v>
      </c>
      <c r="I761" s="20" t="s">
        <v>1572</v>
      </c>
      <c r="J761" s="17" t="s">
        <v>1568</v>
      </c>
      <c r="K761" s="17" t="str">
        <f t="shared" si="10"/>
        <v>H.R. CESAR EUGENIO MARTINEZ RESTREPO</v>
      </c>
      <c r="L761" s="17"/>
      <c r="M761" s="94"/>
    </row>
    <row r="762" spans="1:13" ht="155" thickBot="1" x14ac:dyDescent="0.25">
      <c r="A762" s="16" t="s">
        <v>19</v>
      </c>
      <c r="B762" s="17" t="s">
        <v>20</v>
      </c>
      <c r="C762" s="17" t="s">
        <v>132</v>
      </c>
      <c r="D762" s="41" t="s">
        <v>1566</v>
      </c>
      <c r="E762" s="17" t="s">
        <v>23</v>
      </c>
      <c r="F762" s="17" t="s">
        <v>1567</v>
      </c>
      <c r="G762" s="20" t="s">
        <v>574</v>
      </c>
      <c r="H762" s="20" t="s">
        <v>26</v>
      </c>
      <c r="I762" s="20" t="s">
        <v>574</v>
      </c>
      <c r="J762" s="17" t="s">
        <v>1568</v>
      </c>
      <c r="K762" s="17" t="str">
        <f t="shared" si="10"/>
        <v>H.R. CESAR EUGENIO MARTINEZ RESTREPO</v>
      </c>
      <c r="L762" s="17"/>
      <c r="M762" s="94"/>
    </row>
    <row r="763" spans="1:13" ht="169" thickBot="1" x14ac:dyDescent="0.25">
      <c r="A763" s="16" t="s">
        <v>19</v>
      </c>
      <c r="B763" s="17" t="s">
        <v>20</v>
      </c>
      <c r="C763" s="17" t="s">
        <v>146</v>
      </c>
      <c r="D763" s="41" t="s">
        <v>1569</v>
      </c>
      <c r="E763" s="17" t="s">
        <v>23</v>
      </c>
      <c r="F763" s="17" t="s">
        <v>1567</v>
      </c>
      <c r="G763" s="20" t="s">
        <v>814</v>
      </c>
      <c r="H763" s="20" t="s">
        <v>26</v>
      </c>
      <c r="I763" s="20" t="s">
        <v>814</v>
      </c>
      <c r="J763" s="17" t="s">
        <v>1568</v>
      </c>
      <c r="K763" s="17" t="str">
        <f t="shared" si="10"/>
        <v>H.R. CESAR EUGENIO MARTINEZ RESTREPO</v>
      </c>
      <c r="L763" s="17"/>
      <c r="M763" s="94"/>
    </row>
    <row r="764" spans="1:13" ht="169" thickBot="1" x14ac:dyDescent="0.25">
      <c r="A764" s="16" t="s">
        <v>19</v>
      </c>
      <c r="B764" s="17" t="s">
        <v>20</v>
      </c>
      <c r="C764" s="17" t="s">
        <v>132</v>
      </c>
      <c r="D764" s="41" t="s">
        <v>1570</v>
      </c>
      <c r="E764" s="17" t="s">
        <v>23</v>
      </c>
      <c r="F764" s="17" t="s">
        <v>1567</v>
      </c>
      <c r="G764" s="20" t="s">
        <v>1548</v>
      </c>
      <c r="H764" s="20" t="s">
        <v>26</v>
      </c>
      <c r="I764" s="20" t="s">
        <v>1548</v>
      </c>
      <c r="J764" s="17" t="s">
        <v>1568</v>
      </c>
      <c r="K764" s="17" t="str">
        <f t="shared" si="10"/>
        <v>H.R. CESAR EUGENIO MARTINEZ RESTREPO</v>
      </c>
      <c r="L764" s="17"/>
      <c r="M764" s="94"/>
    </row>
    <row r="765" spans="1:13" ht="407" thickBot="1" x14ac:dyDescent="0.25">
      <c r="A765" s="16" t="s">
        <v>19</v>
      </c>
      <c r="B765" s="17" t="s">
        <v>20</v>
      </c>
      <c r="C765" s="17" t="s">
        <v>132</v>
      </c>
      <c r="D765" s="41" t="s">
        <v>1571</v>
      </c>
      <c r="E765" s="17" t="s">
        <v>23</v>
      </c>
      <c r="F765" s="17" t="s">
        <v>1567</v>
      </c>
      <c r="G765" s="20" t="s">
        <v>186</v>
      </c>
      <c r="H765" s="20" t="s">
        <v>26</v>
      </c>
      <c r="I765" s="20" t="s">
        <v>186</v>
      </c>
      <c r="J765" s="17" t="s">
        <v>1568</v>
      </c>
      <c r="K765" s="17" t="str">
        <f t="shared" si="10"/>
        <v>H.R. CESAR EUGENIO MARTINEZ RESTREPO</v>
      </c>
      <c r="L765" s="17"/>
      <c r="M765" s="94"/>
    </row>
    <row r="766" spans="1:13" ht="267" thickBot="1" x14ac:dyDescent="0.25">
      <c r="A766" s="16" t="s">
        <v>19</v>
      </c>
      <c r="B766" s="17" t="s">
        <v>20</v>
      </c>
      <c r="C766" s="17" t="s">
        <v>54</v>
      </c>
      <c r="D766" s="41" t="s">
        <v>1573</v>
      </c>
      <c r="E766" s="17" t="s">
        <v>1584</v>
      </c>
      <c r="F766" s="17" t="s">
        <v>1585</v>
      </c>
      <c r="G766" s="20" t="s">
        <v>191</v>
      </c>
      <c r="H766" s="20" t="s">
        <v>191</v>
      </c>
      <c r="I766" s="20" t="s">
        <v>191</v>
      </c>
      <c r="J766" s="17" t="s">
        <v>1586</v>
      </c>
      <c r="K766" s="17" t="str">
        <f t="shared" si="10"/>
        <v>H.R. RODRIGO ARTURO ROJAS LARA</v>
      </c>
      <c r="L766" s="17" t="s">
        <v>907</v>
      </c>
      <c r="M766" s="94"/>
    </row>
    <row r="767" spans="1:13" ht="169" thickBot="1" x14ac:dyDescent="0.25">
      <c r="A767" s="16" t="s">
        <v>19</v>
      </c>
      <c r="B767" s="17" t="s">
        <v>20</v>
      </c>
      <c r="C767" s="17" t="s">
        <v>54</v>
      </c>
      <c r="D767" s="41" t="s">
        <v>1574</v>
      </c>
      <c r="E767" s="17" t="s">
        <v>1587</v>
      </c>
      <c r="F767" s="17" t="s">
        <v>1585</v>
      </c>
      <c r="G767" s="20" t="s">
        <v>1588</v>
      </c>
      <c r="H767" s="20" t="s">
        <v>1588</v>
      </c>
      <c r="I767" s="20" t="s">
        <v>1588</v>
      </c>
      <c r="J767" s="17" t="s">
        <v>1586</v>
      </c>
      <c r="K767" s="17" t="str">
        <f t="shared" si="10"/>
        <v>H.R. RODRIGO ARTURO ROJAS LARA</v>
      </c>
      <c r="L767" s="17" t="s">
        <v>1589</v>
      </c>
      <c r="M767" s="94"/>
    </row>
    <row r="768" spans="1:13" ht="253" thickBot="1" x14ac:dyDescent="0.25">
      <c r="A768" s="16" t="s">
        <v>19</v>
      </c>
      <c r="B768" s="17" t="s">
        <v>20</v>
      </c>
      <c r="C768" s="17" t="s">
        <v>54</v>
      </c>
      <c r="D768" s="41" t="s">
        <v>1575</v>
      </c>
      <c r="E768" s="17" t="s">
        <v>1590</v>
      </c>
      <c r="F768" s="17" t="s">
        <v>1585</v>
      </c>
      <c r="G768" s="20" t="s">
        <v>1591</v>
      </c>
      <c r="H768" s="20" t="s">
        <v>1591</v>
      </c>
      <c r="I768" s="20" t="s">
        <v>1591</v>
      </c>
      <c r="J768" s="17" t="s">
        <v>1586</v>
      </c>
      <c r="K768" s="17" t="str">
        <f t="shared" si="10"/>
        <v>H.R. RODRIGO ARTURO ROJAS LARA</v>
      </c>
      <c r="L768" s="17" t="s">
        <v>1592</v>
      </c>
      <c r="M768" s="94"/>
    </row>
    <row r="769" spans="1:13" ht="379" thickBot="1" x14ac:dyDescent="0.25">
      <c r="A769" s="16" t="s">
        <v>19</v>
      </c>
      <c r="B769" s="17" t="s">
        <v>20</v>
      </c>
      <c r="C769" s="17" t="s">
        <v>35</v>
      </c>
      <c r="D769" s="41" t="s">
        <v>1576</v>
      </c>
      <c r="E769" s="17" t="s">
        <v>1593</v>
      </c>
      <c r="F769" s="17" t="s">
        <v>1585</v>
      </c>
      <c r="G769" s="20" t="s">
        <v>288</v>
      </c>
      <c r="H769" s="20" t="s">
        <v>288</v>
      </c>
      <c r="I769" s="20" t="s">
        <v>288</v>
      </c>
      <c r="J769" s="17" t="s">
        <v>1586</v>
      </c>
      <c r="K769" s="17" t="str">
        <f t="shared" si="10"/>
        <v>H.R. RODRIGO ARTURO ROJAS LARA</v>
      </c>
      <c r="L769" s="17" t="s">
        <v>1594</v>
      </c>
      <c r="M769" s="94"/>
    </row>
    <row r="770" spans="1:13" ht="141" thickBot="1" x14ac:dyDescent="0.25">
      <c r="A770" s="16" t="s">
        <v>19</v>
      </c>
      <c r="B770" s="17" t="s">
        <v>20</v>
      </c>
      <c r="C770" s="17" t="s">
        <v>42</v>
      </c>
      <c r="D770" s="41" t="s">
        <v>1595</v>
      </c>
      <c r="E770" s="17" t="s">
        <v>1596</v>
      </c>
      <c r="F770" s="17" t="s">
        <v>1585</v>
      </c>
      <c r="G770" s="20" t="s">
        <v>1597</v>
      </c>
      <c r="H770" s="20" t="s">
        <v>1597</v>
      </c>
      <c r="I770" s="20" t="s">
        <v>1597</v>
      </c>
      <c r="J770" s="17" t="s">
        <v>1598</v>
      </c>
      <c r="K770" s="17" t="str">
        <f t="shared" si="10"/>
        <v>H.R. RODRIGO ARTURO ROJAS LARA</v>
      </c>
      <c r="L770" s="17" t="s">
        <v>1599</v>
      </c>
      <c r="M770" s="94"/>
    </row>
    <row r="771" spans="1:13" ht="239" thickBot="1" x14ac:dyDescent="0.25">
      <c r="A771" s="16" t="s">
        <v>19</v>
      </c>
      <c r="B771" s="17" t="s">
        <v>20</v>
      </c>
      <c r="C771" s="17" t="s">
        <v>54</v>
      </c>
      <c r="D771" s="41" t="s">
        <v>1595</v>
      </c>
      <c r="E771" s="17" t="s">
        <v>1600</v>
      </c>
      <c r="F771" s="17" t="s">
        <v>1585</v>
      </c>
      <c r="G771" s="20" t="s">
        <v>1601</v>
      </c>
      <c r="H771" s="20" t="s">
        <v>1601</v>
      </c>
      <c r="I771" s="20" t="s">
        <v>1601</v>
      </c>
      <c r="J771" s="17" t="s">
        <v>1586</v>
      </c>
      <c r="K771" s="17" t="str">
        <f t="shared" si="10"/>
        <v>H.R. RODRIGO ARTURO ROJAS LARA</v>
      </c>
      <c r="L771" s="17" t="s">
        <v>1602</v>
      </c>
      <c r="M771" s="94"/>
    </row>
    <row r="772" spans="1:13" ht="211" thickBot="1" x14ac:dyDescent="0.25">
      <c r="A772" s="16" t="s">
        <v>19</v>
      </c>
      <c r="B772" s="17" t="s">
        <v>20</v>
      </c>
      <c r="C772" s="17" t="s">
        <v>146</v>
      </c>
      <c r="D772" s="41" t="s">
        <v>1595</v>
      </c>
      <c r="E772" s="17" t="s">
        <v>1603</v>
      </c>
      <c r="F772" s="17" t="s">
        <v>1585</v>
      </c>
      <c r="G772" s="20" t="s">
        <v>748</v>
      </c>
      <c r="H772" s="20" t="s">
        <v>748</v>
      </c>
      <c r="I772" s="20" t="s">
        <v>748</v>
      </c>
      <c r="J772" s="17" t="s">
        <v>1586</v>
      </c>
      <c r="K772" s="17" t="str">
        <f t="shared" si="10"/>
        <v>H.R. RODRIGO ARTURO ROJAS LARA</v>
      </c>
      <c r="L772" s="17" t="s">
        <v>907</v>
      </c>
      <c r="M772" s="94"/>
    </row>
    <row r="773" spans="1:13" ht="113" thickBot="1" x14ac:dyDescent="0.25">
      <c r="A773" s="16" t="s">
        <v>19</v>
      </c>
      <c r="B773" s="17" t="s">
        <v>20</v>
      </c>
      <c r="C773" s="17" t="s">
        <v>82</v>
      </c>
      <c r="D773" s="41" t="s">
        <v>1595</v>
      </c>
      <c r="E773" s="17" t="s">
        <v>1604</v>
      </c>
      <c r="F773" s="17" t="s">
        <v>1605</v>
      </c>
      <c r="G773" s="20" t="s">
        <v>1606</v>
      </c>
      <c r="H773" s="20" t="s">
        <v>1606</v>
      </c>
      <c r="I773" s="20" t="s">
        <v>1606</v>
      </c>
      <c r="J773" s="17" t="s">
        <v>1607</v>
      </c>
      <c r="K773" s="17" t="str">
        <f t="shared" si="10"/>
        <v>H.R. JOSE LUIS CORREA LOPEZ</v>
      </c>
      <c r="L773" s="17"/>
      <c r="M773" s="94"/>
    </row>
    <row r="774" spans="1:13" ht="113" thickBot="1" x14ac:dyDescent="0.25">
      <c r="A774" s="16" t="s">
        <v>19</v>
      </c>
      <c r="B774" s="17" t="s">
        <v>20</v>
      </c>
      <c r="C774" s="17" t="s">
        <v>82</v>
      </c>
      <c r="D774" s="41" t="s">
        <v>1608</v>
      </c>
      <c r="E774" s="17" t="s">
        <v>1609</v>
      </c>
      <c r="F774" s="17" t="s">
        <v>1605</v>
      </c>
      <c r="G774" s="20" t="s">
        <v>1610</v>
      </c>
      <c r="H774" s="20" t="s">
        <v>26</v>
      </c>
      <c r="I774" s="20" t="s">
        <v>1610</v>
      </c>
      <c r="J774" s="17" t="s">
        <v>1607</v>
      </c>
      <c r="K774" s="17" t="str">
        <f t="shared" si="10"/>
        <v>H.R. JOSE LUIS CORREA LOPEZ</v>
      </c>
      <c r="L774" s="17"/>
      <c r="M774" s="94"/>
    </row>
    <row r="775" spans="1:13" ht="113" thickBot="1" x14ac:dyDescent="0.25">
      <c r="A775" s="16" t="s">
        <v>19</v>
      </c>
      <c r="B775" s="17" t="s">
        <v>20</v>
      </c>
      <c r="C775" s="17" t="s">
        <v>91</v>
      </c>
      <c r="D775" s="41" t="s">
        <v>1595</v>
      </c>
      <c r="E775" s="17" t="s">
        <v>1611</v>
      </c>
      <c r="F775" s="17" t="s">
        <v>1605</v>
      </c>
      <c r="G775" s="20" t="s">
        <v>1612</v>
      </c>
      <c r="H775" s="20" t="s">
        <v>26</v>
      </c>
      <c r="I775" s="20" t="s">
        <v>1612</v>
      </c>
      <c r="J775" s="17" t="s">
        <v>1607</v>
      </c>
      <c r="K775" s="17" t="str">
        <f t="shared" si="10"/>
        <v>H.R. JOSE LUIS CORREA LOPEZ</v>
      </c>
      <c r="L775" s="17"/>
      <c r="M775" s="94"/>
    </row>
    <row r="776" spans="1:13" ht="113" thickBot="1" x14ac:dyDescent="0.25">
      <c r="A776" s="16" t="s">
        <v>19</v>
      </c>
      <c r="B776" s="17" t="s">
        <v>20</v>
      </c>
      <c r="C776" s="17" t="s">
        <v>54</v>
      </c>
      <c r="D776" s="41" t="s">
        <v>1595</v>
      </c>
      <c r="E776" s="17" t="s">
        <v>1613</v>
      </c>
      <c r="F776" s="17" t="s">
        <v>1605</v>
      </c>
      <c r="G776" s="20" t="s">
        <v>1614</v>
      </c>
      <c r="H776" s="20" t="s">
        <v>26</v>
      </c>
      <c r="I776" s="20" t="s">
        <v>1614</v>
      </c>
      <c r="J776" s="17" t="s">
        <v>1607</v>
      </c>
      <c r="K776" s="17" t="str">
        <f t="shared" si="10"/>
        <v>H.R. JOSE LUIS CORREA LOPEZ</v>
      </c>
      <c r="L776" s="17"/>
      <c r="M776" s="94"/>
    </row>
    <row r="777" spans="1:13" ht="113" thickBot="1" x14ac:dyDescent="0.25">
      <c r="A777" s="16" t="s">
        <v>19</v>
      </c>
      <c r="B777" s="17" t="s">
        <v>20</v>
      </c>
      <c r="C777" s="17" t="s">
        <v>151</v>
      </c>
      <c r="D777" s="41" t="s">
        <v>1615</v>
      </c>
      <c r="E777" s="17" t="s">
        <v>1609</v>
      </c>
      <c r="F777" s="17" t="s">
        <v>1605</v>
      </c>
      <c r="G777" s="20" t="s">
        <v>1616</v>
      </c>
      <c r="H777" s="20" t="s">
        <v>26</v>
      </c>
      <c r="I777" s="20" t="s">
        <v>1616</v>
      </c>
      <c r="J777" s="17" t="s">
        <v>1607</v>
      </c>
      <c r="K777" s="17" t="str">
        <f t="shared" si="10"/>
        <v>H.R. JOSE LUIS CORREA LOPEZ</v>
      </c>
      <c r="L777" s="17"/>
      <c r="M777" s="94"/>
    </row>
    <row r="778" spans="1:13" ht="113" thickBot="1" x14ac:dyDescent="0.25">
      <c r="A778" s="16" t="s">
        <v>19</v>
      </c>
      <c r="B778" s="17" t="s">
        <v>20</v>
      </c>
      <c r="C778" s="17" t="s">
        <v>21</v>
      </c>
      <c r="D778" s="41" t="s">
        <v>1617</v>
      </c>
      <c r="E778" s="17" t="s">
        <v>30</v>
      </c>
      <c r="F778" s="17" t="s">
        <v>1618</v>
      </c>
      <c r="G778" s="20" t="s">
        <v>1619</v>
      </c>
      <c r="H778" s="20" t="s">
        <v>26</v>
      </c>
      <c r="I778" s="20" t="s">
        <v>1231</v>
      </c>
      <c r="J778" s="17" t="s">
        <v>1620</v>
      </c>
      <c r="K778" s="17" t="str">
        <f t="shared" si="10"/>
        <v>H.R. JAIRO REINALDO CALA SUAREZ</v>
      </c>
      <c r="L778" s="17" t="s">
        <v>907</v>
      </c>
      <c r="M778" s="94"/>
    </row>
    <row r="779" spans="1:13" ht="113" thickBot="1" x14ac:dyDescent="0.25">
      <c r="A779" s="16" t="s">
        <v>19</v>
      </c>
      <c r="B779" s="17" t="s">
        <v>20</v>
      </c>
      <c r="C779" s="17" t="s">
        <v>21</v>
      </c>
      <c r="D779" s="41" t="s">
        <v>1621</v>
      </c>
      <c r="E779" s="17" t="s">
        <v>30</v>
      </c>
      <c r="F779" s="17" t="s">
        <v>1618</v>
      </c>
      <c r="G779" s="20" t="s">
        <v>1619</v>
      </c>
      <c r="H779" s="20" t="s">
        <v>26</v>
      </c>
      <c r="I779" s="20" t="s">
        <v>1011</v>
      </c>
      <c r="J779" s="17" t="s">
        <v>1620</v>
      </c>
      <c r="K779" s="17" t="str">
        <f t="shared" si="10"/>
        <v>H.R. JAIRO REINALDO CALA SUAREZ</v>
      </c>
      <c r="L779" s="17" t="s">
        <v>907</v>
      </c>
      <c r="M779" s="94"/>
    </row>
    <row r="780" spans="1:13" ht="295" thickBot="1" x14ac:dyDescent="0.25">
      <c r="A780" s="16" t="s">
        <v>19</v>
      </c>
      <c r="B780" s="17" t="s">
        <v>20</v>
      </c>
      <c r="C780" s="17" t="s">
        <v>21</v>
      </c>
      <c r="D780" s="41" t="s">
        <v>1622</v>
      </c>
      <c r="E780" s="17" t="s">
        <v>1623</v>
      </c>
      <c r="F780" s="17" t="s">
        <v>1624</v>
      </c>
      <c r="G780" s="95">
        <v>43866</v>
      </c>
      <c r="H780" s="20" t="s">
        <v>145</v>
      </c>
      <c r="I780" s="95">
        <v>43866</v>
      </c>
      <c r="J780" s="17" t="s">
        <v>1625</v>
      </c>
      <c r="K780" s="17" t="str">
        <f t="shared" si="10"/>
        <v>H.R. MAURICIO ANDRÉS TORO ORJUELA</v>
      </c>
      <c r="L780" s="17" t="s">
        <v>1626</v>
      </c>
      <c r="M780" s="94"/>
    </row>
    <row r="781" spans="1:13" ht="169" thickBot="1" x14ac:dyDescent="0.25">
      <c r="A781" s="16" t="s">
        <v>19</v>
      </c>
      <c r="B781" s="17" t="s">
        <v>20</v>
      </c>
      <c r="C781" s="17" t="s">
        <v>35</v>
      </c>
      <c r="D781" s="41" t="s">
        <v>1627</v>
      </c>
      <c r="E781" s="17" t="s">
        <v>30</v>
      </c>
      <c r="F781" s="17" t="s">
        <v>1624</v>
      </c>
      <c r="G781" s="95">
        <v>43873</v>
      </c>
      <c r="H781" s="20" t="s">
        <v>145</v>
      </c>
      <c r="I781" s="95">
        <v>43873</v>
      </c>
      <c r="J781" s="17" t="s">
        <v>1628</v>
      </c>
      <c r="K781" s="17" t="str">
        <f t="shared" si="10"/>
        <v>H.R. MAURICIO ANDRÉS TORO ORJUELA</v>
      </c>
      <c r="L781" s="17" t="s">
        <v>1629</v>
      </c>
      <c r="M781" s="94"/>
    </row>
    <row r="782" spans="1:13" ht="351" thickBot="1" x14ac:dyDescent="0.25">
      <c r="A782" s="16" t="s">
        <v>19</v>
      </c>
      <c r="B782" s="17" t="s">
        <v>20</v>
      </c>
      <c r="C782" s="17" t="s">
        <v>134</v>
      </c>
      <c r="D782" s="41" t="s">
        <v>1630</v>
      </c>
      <c r="E782" s="17" t="s">
        <v>30</v>
      </c>
      <c r="F782" s="17" t="s">
        <v>1624</v>
      </c>
      <c r="G782" s="95">
        <v>43879</v>
      </c>
      <c r="H782" s="20" t="s">
        <v>145</v>
      </c>
      <c r="I782" s="95">
        <v>43879</v>
      </c>
      <c r="J782" s="17" t="s">
        <v>1631</v>
      </c>
      <c r="K782" s="17" t="str">
        <f t="shared" si="10"/>
        <v>H.R. MAURICIO ANDRÉS TORO ORJUELA</v>
      </c>
      <c r="L782" s="17" t="s">
        <v>1632</v>
      </c>
      <c r="M782" s="94"/>
    </row>
    <row r="783" spans="1:13" ht="197" thickBot="1" x14ac:dyDescent="0.25">
      <c r="A783" s="16" t="s">
        <v>19</v>
      </c>
      <c r="B783" s="17" t="s">
        <v>20</v>
      </c>
      <c r="C783" s="17" t="s">
        <v>82</v>
      </c>
      <c r="D783" s="41" t="s">
        <v>1630</v>
      </c>
      <c r="E783" s="17" t="s">
        <v>30</v>
      </c>
      <c r="F783" s="17" t="s">
        <v>1624</v>
      </c>
      <c r="G783" s="95">
        <v>43884</v>
      </c>
      <c r="H783" s="20" t="s">
        <v>145</v>
      </c>
      <c r="I783" s="95">
        <v>43884</v>
      </c>
      <c r="J783" s="17" t="s">
        <v>1633</v>
      </c>
      <c r="K783" s="17" t="str">
        <f t="shared" si="10"/>
        <v>H.R. MAURICIO ANDRÉS TORO ORJUELA</v>
      </c>
      <c r="L783" s="17" t="s">
        <v>1634</v>
      </c>
      <c r="M783" s="94"/>
    </row>
    <row r="784" spans="1:13" ht="351" thickBot="1" x14ac:dyDescent="0.25">
      <c r="A784" s="16" t="s">
        <v>19</v>
      </c>
      <c r="B784" s="17" t="s">
        <v>20</v>
      </c>
      <c r="C784" s="17" t="s">
        <v>134</v>
      </c>
      <c r="D784" s="41" t="s">
        <v>1635</v>
      </c>
      <c r="E784" s="17" t="s">
        <v>1636</v>
      </c>
      <c r="F784" s="17" t="s">
        <v>1624</v>
      </c>
      <c r="G784" s="95">
        <v>43886</v>
      </c>
      <c r="H784" s="20" t="s">
        <v>145</v>
      </c>
      <c r="I784" s="95">
        <v>43886</v>
      </c>
      <c r="J784" s="17" t="s">
        <v>1631</v>
      </c>
      <c r="K784" s="17" t="str">
        <f t="shared" si="10"/>
        <v>H.R. MAURICIO ANDRÉS TORO ORJUELA</v>
      </c>
      <c r="L784" s="17" t="s">
        <v>1637</v>
      </c>
      <c r="M784" s="94"/>
    </row>
    <row r="785" spans="1:13" ht="351" thickBot="1" x14ac:dyDescent="0.25">
      <c r="A785" s="16" t="s">
        <v>19</v>
      </c>
      <c r="B785" s="17" t="s">
        <v>20</v>
      </c>
      <c r="C785" s="17" t="s">
        <v>134</v>
      </c>
      <c r="D785" s="41" t="s">
        <v>1638</v>
      </c>
      <c r="E785" s="17" t="s">
        <v>1636</v>
      </c>
      <c r="F785" s="17" t="s">
        <v>1624</v>
      </c>
      <c r="G785" s="95">
        <v>43893</v>
      </c>
      <c r="H785" s="20" t="s">
        <v>145</v>
      </c>
      <c r="I785" s="95">
        <v>43893</v>
      </c>
      <c r="J785" s="17" t="s">
        <v>1631</v>
      </c>
      <c r="K785" s="17" t="str">
        <f t="shared" si="10"/>
        <v>H.R. MAURICIO ANDRÉS TORO ORJUELA</v>
      </c>
      <c r="L785" s="17" t="s">
        <v>1639</v>
      </c>
      <c r="M785" s="94"/>
    </row>
    <row r="786" spans="1:13" ht="267" thickBot="1" x14ac:dyDescent="0.25">
      <c r="A786" s="16" t="s">
        <v>19</v>
      </c>
      <c r="B786" s="17" t="s">
        <v>20</v>
      </c>
      <c r="C786" s="17" t="s">
        <v>91</v>
      </c>
      <c r="D786" s="41" t="s">
        <v>1640</v>
      </c>
      <c r="E786" s="17" t="s">
        <v>1641</v>
      </c>
      <c r="F786" s="17" t="s">
        <v>1624</v>
      </c>
      <c r="G786" s="95">
        <v>43894</v>
      </c>
      <c r="H786" s="20" t="s">
        <v>145</v>
      </c>
      <c r="I786" s="95">
        <v>43894</v>
      </c>
      <c r="J786" s="17" t="s">
        <v>1642</v>
      </c>
      <c r="K786" s="17" t="str">
        <f t="shared" si="10"/>
        <v>H.R. MAURICIO ANDRÉS TORO ORJUELA</v>
      </c>
      <c r="L786" s="17" t="s">
        <v>1643</v>
      </c>
      <c r="M786" s="94"/>
    </row>
    <row r="787" spans="1:13" ht="351" thickBot="1" x14ac:dyDescent="0.25">
      <c r="A787" s="16" t="s">
        <v>19</v>
      </c>
      <c r="B787" s="17" t="s">
        <v>20</v>
      </c>
      <c r="C787" s="17" t="s">
        <v>134</v>
      </c>
      <c r="D787" s="41" t="s">
        <v>1644</v>
      </c>
      <c r="E787" s="17" t="s">
        <v>1636</v>
      </c>
      <c r="F787" s="17" t="s">
        <v>1624</v>
      </c>
      <c r="G787" s="95">
        <v>43900</v>
      </c>
      <c r="H787" s="20" t="s">
        <v>145</v>
      </c>
      <c r="I787" s="95">
        <v>43894</v>
      </c>
      <c r="J787" s="17" t="s">
        <v>1631</v>
      </c>
      <c r="K787" s="17" t="str">
        <f t="shared" si="10"/>
        <v>H.R. MAURICIO ANDRÉS TORO ORJUELA</v>
      </c>
      <c r="L787" s="17" t="s">
        <v>1639</v>
      </c>
      <c r="M787" s="94"/>
    </row>
    <row r="788" spans="1:13" ht="197" thickBot="1" x14ac:dyDescent="0.25">
      <c r="A788" s="16" t="s">
        <v>19</v>
      </c>
      <c r="B788" s="17" t="s">
        <v>20</v>
      </c>
      <c r="C788" s="17" t="s">
        <v>54</v>
      </c>
      <c r="D788" s="41" t="s">
        <v>1645</v>
      </c>
      <c r="E788" s="17" t="s">
        <v>1646</v>
      </c>
      <c r="F788" s="17" t="s">
        <v>1624</v>
      </c>
      <c r="G788" s="95">
        <v>43910</v>
      </c>
      <c r="H788" s="20" t="s">
        <v>145</v>
      </c>
      <c r="I788" s="95">
        <v>43910</v>
      </c>
      <c r="J788" s="17" t="s">
        <v>1647</v>
      </c>
      <c r="K788" s="17" t="str">
        <f t="shared" si="10"/>
        <v>H.R. MAURICIO ANDRÉS TORO ORJUELA</v>
      </c>
      <c r="L788" s="17" t="s">
        <v>1648</v>
      </c>
      <c r="M788" s="94"/>
    </row>
    <row r="789" spans="1:13" ht="211" thickBot="1" x14ac:dyDescent="0.25">
      <c r="A789" s="16" t="s">
        <v>19</v>
      </c>
      <c r="B789" s="17" t="s">
        <v>20</v>
      </c>
      <c r="C789" s="17" t="s">
        <v>54</v>
      </c>
      <c r="D789" s="41" t="s">
        <v>1649</v>
      </c>
      <c r="E789" s="17" t="s">
        <v>1650</v>
      </c>
      <c r="F789" s="17" t="s">
        <v>1624</v>
      </c>
      <c r="G789" s="95">
        <v>43917</v>
      </c>
      <c r="H789" s="20" t="s">
        <v>145</v>
      </c>
      <c r="I789" s="95">
        <v>43917</v>
      </c>
      <c r="J789" s="17" t="s">
        <v>1651</v>
      </c>
      <c r="K789" s="17" t="str">
        <f t="shared" si="10"/>
        <v>H.R. MAURICIO ANDRÉS TORO ORJUELA</v>
      </c>
      <c r="L789" s="17" t="s">
        <v>1652</v>
      </c>
      <c r="M789" s="94"/>
    </row>
    <row r="790" spans="1:13" ht="169" thickBot="1" x14ac:dyDescent="0.25">
      <c r="A790" s="16" t="s">
        <v>19</v>
      </c>
      <c r="B790" s="17" t="s">
        <v>20</v>
      </c>
      <c r="C790" s="17" t="s">
        <v>54</v>
      </c>
      <c r="D790" s="41" t="s">
        <v>1653</v>
      </c>
      <c r="E790" s="17" t="s">
        <v>1623</v>
      </c>
      <c r="F790" s="17" t="s">
        <v>1624</v>
      </c>
      <c r="G790" s="95">
        <v>43955</v>
      </c>
      <c r="H790" s="20" t="s">
        <v>145</v>
      </c>
      <c r="I790" s="95">
        <v>43955</v>
      </c>
      <c r="J790" s="17" t="s">
        <v>1654</v>
      </c>
      <c r="K790" s="17" t="str">
        <f t="shared" si="10"/>
        <v>H.R. MAURICIO ANDRÉS TORO ORJUELA</v>
      </c>
      <c r="L790" s="17" t="s">
        <v>1655</v>
      </c>
      <c r="M790" s="94"/>
    </row>
    <row r="791" spans="1:13" ht="197" thickBot="1" x14ac:dyDescent="0.25">
      <c r="A791" s="16" t="s">
        <v>19</v>
      </c>
      <c r="B791" s="17" t="s">
        <v>20</v>
      </c>
      <c r="C791" s="17" t="s">
        <v>54</v>
      </c>
      <c r="D791" s="41" t="s">
        <v>1649</v>
      </c>
      <c r="E791" s="17" t="s">
        <v>1623</v>
      </c>
      <c r="F791" s="17" t="s">
        <v>1624</v>
      </c>
      <c r="G791" s="95">
        <v>43990</v>
      </c>
      <c r="H791" s="20" t="s">
        <v>145</v>
      </c>
      <c r="I791" s="95">
        <v>43990</v>
      </c>
      <c r="J791" s="17" t="s">
        <v>1656</v>
      </c>
      <c r="K791" s="17" t="str">
        <f t="shared" si="10"/>
        <v>H.R. MAURICIO ANDRÉS TORO ORJUELA</v>
      </c>
      <c r="L791" s="17" t="s">
        <v>1657</v>
      </c>
      <c r="M791" s="94"/>
    </row>
    <row r="792" spans="1:13" ht="155" thickBot="1" x14ac:dyDescent="0.25">
      <c r="A792" s="16" t="s">
        <v>19</v>
      </c>
      <c r="B792" s="17" t="s">
        <v>20</v>
      </c>
      <c r="C792" s="17" t="s">
        <v>42</v>
      </c>
      <c r="D792" s="41" t="s">
        <v>1658</v>
      </c>
      <c r="E792" s="17" t="s">
        <v>1659</v>
      </c>
      <c r="F792" s="17" t="s">
        <v>1660</v>
      </c>
      <c r="G792" s="95">
        <v>43918</v>
      </c>
      <c r="H792" s="20" t="s">
        <v>26</v>
      </c>
      <c r="I792" s="95">
        <v>43921</v>
      </c>
      <c r="J792" s="17" t="s">
        <v>1661</v>
      </c>
      <c r="K792" s="17" t="str">
        <f t="shared" si="10"/>
        <v>H.R. ADRIANA GOMEZ MILLAN</v>
      </c>
      <c r="L792" s="17" t="s">
        <v>1662</v>
      </c>
      <c r="M792" s="94"/>
    </row>
    <row r="793" spans="1:13" ht="113" thickBot="1" x14ac:dyDescent="0.25">
      <c r="A793" s="16" t="s">
        <v>19</v>
      </c>
      <c r="B793" s="17" t="s">
        <v>20</v>
      </c>
      <c r="C793" s="17" t="s">
        <v>82</v>
      </c>
      <c r="D793" s="41" t="s">
        <v>1663</v>
      </c>
      <c r="E793" s="17" t="s">
        <v>1664</v>
      </c>
      <c r="F793" s="17" t="s">
        <v>1665</v>
      </c>
      <c r="G793" s="20" t="s">
        <v>1180</v>
      </c>
      <c r="H793" s="20" t="s">
        <v>145</v>
      </c>
      <c r="I793" s="20" t="s">
        <v>1180</v>
      </c>
      <c r="J793" s="17"/>
      <c r="K793" s="17" t="str">
        <f t="shared" si="10"/>
        <v>H.R. NORMA HURTADO SANCHEZ</v>
      </c>
      <c r="L793" s="17" t="s">
        <v>1666</v>
      </c>
      <c r="M793" s="94"/>
    </row>
    <row r="794" spans="1:13" ht="113" thickBot="1" x14ac:dyDescent="0.25">
      <c r="A794" s="16" t="s">
        <v>19</v>
      </c>
      <c r="B794" s="17" t="s">
        <v>20</v>
      </c>
      <c r="C794" s="17" t="s">
        <v>21</v>
      </c>
      <c r="D794" s="41" t="s">
        <v>1667</v>
      </c>
      <c r="E794" s="17" t="s">
        <v>1664</v>
      </c>
      <c r="F794" s="17" t="s">
        <v>1665</v>
      </c>
      <c r="G794" s="20" t="s">
        <v>1185</v>
      </c>
      <c r="H794" s="20" t="s">
        <v>145</v>
      </c>
      <c r="I794" s="20" t="s">
        <v>1668</v>
      </c>
      <c r="J794" s="17"/>
      <c r="K794" s="17" t="str">
        <f t="shared" si="10"/>
        <v>H.R. NORMA HURTADO SANCHEZ</v>
      </c>
      <c r="L794" s="17" t="s">
        <v>1666</v>
      </c>
      <c r="M794" s="94"/>
    </row>
    <row r="795" spans="1:13" ht="113" thickBot="1" x14ac:dyDescent="0.25">
      <c r="A795" s="16" t="s">
        <v>19</v>
      </c>
      <c r="B795" s="17" t="s">
        <v>20</v>
      </c>
      <c r="C795" s="17" t="s">
        <v>82</v>
      </c>
      <c r="D795" s="41" t="s">
        <v>1667</v>
      </c>
      <c r="E795" s="17" t="s">
        <v>1664</v>
      </c>
      <c r="F795" s="17" t="s">
        <v>1665</v>
      </c>
      <c r="G795" s="20" t="s">
        <v>1180</v>
      </c>
      <c r="H795" s="20" t="s">
        <v>145</v>
      </c>
      <c r="I795" s="20" t="s">
        <v>1180</v>
      </c>
      <c r="J795" s="17"/>
      <c r="K795" s="17" t="str">
        <f t="shared" si="10"/>
        <v>H.R. NORMA HURTADO SANCHEZ</v>
      </c>
      <c r="L795" s="17" t="s">
        <v>1666</v>
      </c>
      <c r="M795" s="94"/>
    </row>
    <row r="796" spans="1:13" ht="113" thickBot="1" x14ac:dyDescent="0.25">
      <c r="A796" s="16" t="s">
        <v>19</v>
      </c>
      <c r="B796" s="17" t="s">
        <v>20</v>
      </c>
      <c r="C796" s="17" t="s">
        <v>21</v>
      </c>
      <c r="D796" s="41" t="s">
        <v>1669</v>
      </c>
      <c r="E796" s="17" t="s">
        <v>1664</v>
      </c>
      <c r="F796" s="17" t="s">
        <v>1665</v>
      </c>
      <c r="G796" s="20" t="s">
        <v>1185</v>
      </c>
      <c r="H796" s="20" t="s">
        <v>145</v>
      </c>
      <c r="I796" s="20" t="s">
        <v>1668</v>
      </c>
      <c r="J796" s="17"/>
      <c r="K796" s="17" t="str">
        <f t="shared" si="10"/>
        <v>H.R. NORMA HURTADO SANCHEZ</v>
      </c>
      <c r="L796" s="17" t="s">
        <v>1666</v>
      </c>
      <c r="M796" s="94"/>
    </row>
    <row r="797" spans="1:13" ht="113" thickBot="1" x14ac:dyDescent="0.25">
      <c r="A797" s="16" t="s">
        <v>19</v>
      </c>
      <c r="B797" s="17" t="s">
        <v>20</v>
      </c>
      <c r="C797" s="17" t="s">
        <v>82</v>
      </c>
      <c r="D797" s="41" t="s">
        <v>1670</v>
      </c>
      <c r="E797" s="17" t="s">
        <v>233</v>
      </c>
      <c r="F797" s="17" t="s">
        <v>1671</v>
      </c>
      <c r="G797" s="95">
        <v>43860</v>
      </c>
      <c r="H797" s="20" t="s">
        <v>64</v>
      </c>
      <c r="I797" s="95">
        <v>43860</v>
      </c>
      <c r="J797" s="17" t="s">
        <v>64</v>
      </c>
      <c r="K797" s="17" t="str">
        <f t="shared" si="10"/>
        <v>H.R. LUCIANO GRISALES LONDOÑO</v>
      </c>
      <c r="L797" s="17"/>
      <c r="M797" s="94"/>
    </row>
    <row r="798" spans="1:13" ht="113" thickBot="1" x14ac:dyDescent="0.25">
      <c r="A798" s="16" t="s">
        <v>19</v>
      </c>
      <c r="B798" s="17" t="s">
        <v>20</v>
      </c>
      <c r="C798" s="17" t="s">
        <v>54</v>
      </c>
      <c r="D798" s="41" t="s">
        <v>1672</v>
      </c>
      <c r="E798" s="17" t="s">
        <v>1673</v>
      </c>
      <c r="F798" s="17" t="s">
        <v>1671</v>
      </c>
      <c r="G798" s="95">
        <v>43878</v>
      </c>
      <c r="H798" s="20" t="s">
        <v>64</v>
      </c>
      <c r="I798" s="95">
        <v>43878</v>
      </c>
      <c r="J798" s="17" t="s">
        <v>64</v>
      </c>
      <c r="K798" s="17" t="str">
        <f t="shared" si="10"/>
        <v>H.R. LUCIANO GRISALES LONDOÑO</v>
      </c>
      <c r="L798" s="17"/>
      <c r="M798" s="94"/>
    </row>
    <row r="799" spans="1:13" ht="113" thickBot="1" x14ac:dyDescent="0.25">
      <c r="A799" s="16" t="s">
        <v>19</v>
      </c>
      <c r="B799" s="17" t="s">
        <v>20</v>
      </c>
      <c r="C799" s="17" t="s">
        <v>146</v>
      </c>
      <c r="D799" s="41" t="s">
        <v>1670</v>
      </c>
      <c r="E799" s="17" t="s">
        <v>1673</v>
      </c>
      <c r="F799" s="17" t="s">
        <v>1671</v>
      </c>
      <c r="G799" s="95">
        <v>43889</v>
      </c>
      <c r="H799" s="20" t="s">
        <v>64</v>
      </c>
      <c r="I799" s="95">
        <v>43889</v>
      </c>
      <c r="J799" s="17" t="s">
        <v>64</v>
      </c>
      <c r="K799" s="17" t="str">
        <f t="shared" si="10"/>
        <v>H.R. LUCIANO GRISALES LONDOÑO</v>
      </c>
      <c r="L799" s="17"/>
      <c r="M799" s="94"/>
    </row>
    <row r="800" spans="1:13" ht="113" thickBot="1" x14ac:dyDescent="0.25">
      <c r="A800" s="16" t="s">
        <v>19</v>
      </c>
      <c r="B800" s="17" t="s">
        <v>20</v>
      </c>
      <c r="C800" s="17" t="s">
        <v>54</v>
      </c>
      <c r="D800" s="41" t="s">
        <v>1672</v>
      </c>
      <c r="E800" s="17" t="s">
        <v>1673</v>
      </c>
      <c r="F800" s="17" t="s">
        <v>1671</v>
      </c>
      <c r="G800" s="95">
        <v>43902</v>
      </c>
      <c r="H800" s="20" t="s">
        <v>64</v>
      </c>
      <c r="I800" s="95">
        <v>43902</v>
      </c>
      <c r="J800" s="17" t="s">
        <v>64</v>
      </c>
      <c r="K800" s="17" t="str">
        <f t="shared" si="10"/>
        <v>H.R. LUCIANO GRISALES LONDOÑO</v>
      </c>
      <c r="L800" s="17"/>
      <c r="M800" s="94"/>
    </row>
    <row r="801" spans="1:13" ht="113" thickBot="1" x14ac:dyDescent="0.25">
      <c r="A801" s="16" t="s">
        <v>19</v>
      </c>
      <c r="B801" s="17" t="s">
        <v>20</v>
      </c>
      <c r="C801" s="17" t="s">
        <v>54</v>
      </c>
      <c r="D801" s="41" t="s">
        <v>1674</v>
      </c>
      <c r="E801" s="17" t="s">
        <v>1673</v>
      </c>
      <c r="F801" s="17" t="s">
        <v>1671</v>
      </c>
      <c r="G801" s="95" t="s">
        <v>64</v>
      </c>
      <c r="H801" s="20" t="s">
        <v>64</v>
      </c>
      <c r="I801" s="95" t="s">
        <v>64</v>
      </c>
      <c r="J801" s="17" t="s">
        <v>64</v>
      </c>
      <c r="K801" s="17" t="str">
        <f t="shared" si="10"/>
        <v>H.R. LUCIANO GRISALES LONDOÑO</v>
      </c>
      <c r="L801" s="17"/>
      <c r="M801" s="94"/>
    </row>
    <row r="802" spans="1:13" ht="113" thickBot="1" x14ac:dyDescent="0.25">
      <c r="A802" s="16" t="s">
        <v>19</v>
      </c>
      <c r="B802" s="17" t="s">
        <v>20</v>
      </c>
      <c r="C802" s="17" t="s">
        <v>132</v>
      </c>
      <c r="D802" s="41" t="s">
        <v>1675</v>
      </c>
      <c r="E802" s="17" t="s">
        <v>1676</v>
      </c>
      <c r="F802" s="17" t="s">
        <v>1671</v>
      </c>
      <c r="G802" s="95">
        <v>43955</v>
      </c>
      <c r="H802" s="20" t="s">
        <v>64</v>
      </c>
      <c r="I802" s="95">
        <v>43955</v>
      </c>
      <c r="J802" s="17" t="s">
        <v>64</v>
      </c>
      <c r="K802" s="17" t="str">
        <f t="shared" si="10"/>
        <v>H.R. LUCIANO GRISALES LONDOÑO</v>
      </c>
      <c r="L802" s="17"/>
      <c r="M802" s="94"/>
    </row>
    <row r="803" spans="1:13" ht="113" thickBot="1" x14ac:dyDescent="0.25">
      <c r="A803" s="16" t="s">
        <v>19</v>
      </c>
      <c r="B803" s="17" t="s">
        <v>20</v>
      </c>
      <c r="C803" s="17" t="s">
        <v>82</v>
      </c>
      <c r="D803" s="41" t="s">
        <v>1677</v>
      </c>
      <c r="E803" s="17" t="s">
        <v>233</v>
      </c>
      <c r="F803" s="17" t="s">
        <v>1671</v>
      </c>
      <c r="G803" s="95">
        <v>43962</v>
      </c>
      <c r="H803" s="20" t="s">
        <v>64</v>
      </c>
      <c r="I803" s="95">
        <v>43962</v>
      </c>
      <c r="J803" s="17" t="s">
        <v>1678</v>
      </c>
      <c r="K803" s="17" t="str">
        <f t="shared" si="10"/>
        <v>H.R. LUCIANO GRISALES LONDOÑO</v>
      </c>
      <c r="L803" s="17"/>
      <c r="M803" s="94"/>
    </row>
    <row r="804" spans="1:13" ht="113" thickBot="1" x14ac:dyDescent="0.25">
      <c r="A804" s="16" t="s">
        <v>19</v>
      </c>
      <c r="B804" s="17" t="s">
        <v>20</v>
      </c>
      <c r="C804" s="17" t="s">
        <v>82</v>
      </c>
      <c r="D804" s="41" t="s">
        <v>1675</v>
      </c>
      <c r="E804" s="17" t="s">
        <v>233</v>
      </c>
      <c r="F804" s="17" t="s">
        <v>1671</v>
      </c>
      <c r="G804" s="95">
        <v>43993</v>
      </c>
      <c r="H804" s="20" t="s">
        <v>64</v>
      </c>
      <c r="I804" s="95">
        <v>43993</v>
      </c>
      <c r="J804" s="17" t="s">
        <v>1679</v>
      </c>
      <c r="K804" s="17" t="str">
        <f t="shared" si="10"/>
        <v>H.R. LUCIANO GRISALES LONDOÑO</v>
      </c>
      <c r="L804" s="17"/>
      <c r="M804" s="94"/>
    </row>
    <row r="805" spans="1:13" ht="113" thickBot="1" x14ac:dyDescent="0.25">
      <c r="A805" s="16" t="s">
        <v>19</v>
      </c>
      <c r="B805" s="17" t="s">
        <v>20</v>
      </c>
      <c r="C805" s="17" t="s">
        <v>151</v>
      </c>
      <c r="D805" s="41" t="s">
        <v>1675</v>
      </c>
      <c r="E805" s="17" t="s">
        <v>233</v>
      </c>
      <c r="F805" s="17" t="s">
        <v>1671</v>
      </c>
      <c r="G805" s="95">
        <v>44015</v>
      </c>
      <c r="H805" s="20" t="s">
        <v>64</v>
      </c>
      <c r="I805" s="95">
        <v>44015</v>
      </c>
      <c r="J805" s="17" t="s">
        <v>1680</v>
      </c>
      <c r="K805" s="17" t="str">
        <f t="shared" si="10"/>
        <v>H.R. LUCIANO GRISALES LONDOÑO</v>
      </c>
      <c r="L805" s="17"/>
      <c r="M805" s="94"/>
    </row>
    <row r="806" spans="1:13" ht="155" thickBot="1" x14ac:dyDescent="0.25">
      <c r="A806" s="16" t="s">
        <v>19</v>
      </c>
      <c r="B806" s="17" t="s">
        <v>20</v>
      </c>
      <c r="C806" s="17" t="s">
        <v>82</v>
      </c>
      <c r="D806" s="41" t="s">
        <v>1681</v>
      </c>
      <c r="E806" s="17" t="s">
        <v>1682</v>
      </c>
      <c r="F806" s="17" t="s">
        <v>1683</v>
      </c>
      <c r="G806" s="20" t="s">
        <v>1684</v>
      </c>
      <c r="H806" s="20" t="s">
        <v>145</v>
      </c>
      <c r="I806" s="20" t="s">
        <v>1684</v>
      </c>
      <c r="J806" s="17" t="s">
        <v>1685</v>
      </c>
      <c r="K806" s="17" t="str">
        <f t="shared" si="10"/>
        <v>H.R. ANGELA SANCHEZ LEAL</v>
      </c>
      <c r="L806" s="17" t="s">
        <v>1686</v>
      </c>
      <c r="M806" s="94"/>
    </row>
    <row r="807" spans="1:13" ht="141" thickBot="1" x14ac:dyDescent="0.25">
      <c r="A807" s="16" t="s">
        <v>19</v>
      </c>
      <c r="B807" s="17" t="s">
        <v>20</v>
      </c>
      <c r="C807" s="17" t="s">
        <v>82</v>
      </c>
      <c r="D807" s="41" t="s">
        <v>1687</v>
      </c>
      <c r="E807" s="17" t="s">
        <v>1688</v>
      </c>
      <c r="F807" s="17" t="s">
        <v>1683</v>
      </c>
      <c r="G807" s="20" t="s">
        <v>1689</v>
      </c>
      <c r="H807" s="20" t="s">
        <v>145</v>
      </c>
      <c r="I807" s="20" t="s">
        <v>1689</v>
      </c>
      <c r="J807" s="17" t="s">
        <v>1690</v>
      </c>
      <c r="K807" s="17" t="str">
        <f t="shared" si="10"/>
        <v>H.R. ANGELA SANCHEZ LEAL</v>
      </c>
      <c r="L807" s="17" t="s">
        <v>145</v>
      </c>
      <c r="M807" s="94"/>
    </row>
    <row r="808" spans="1:13" ht="141" thickBot="1" x14ac:dyDescent="0.25">
      <c r="A808" s="16" t="s">
        <v>19</v>
      </c>
      <c r="B808" s="17" t="s">
        <v>20</v>
      </c>
      <c r="C808" s="17" t="s">
        <v>82</v>
      </c>
      <c r="D808" s="41" t="s">
        <v>1691</v>
      </c>
      <c r="E808" s="17" t="s">
        <v>1692</v>
      </c>
      <c r="F808" s="17" t="s">
        <v>1683</v>
      </c>
      <c r="G808" s="20" t="s">
        <v>1693</v>
      </c>
      <c r="H808" s="20" t="s">
        <v>145</v>
      </c>
      <c r="I808" s="20" t="s">
        <v>1693</v>
      </c>
      <c r="J808" s="17" t="s">
        <v>1694</v>
      </c>
      <c r="K808" s="17" t="str">
        <f t="shared" si="10"/>
        <v>H.R. ANGELA SANCHEZ LEAL</v>
      </c>
      <c r="L808" s="17" t="s">
        <v>145</v>
      </c>
      <c r="M808" s="94"/>
    </row>
    <row r="809" spans="1:13" ht="169" thickBot="1" x14ac:dyDescent="0.25">
      <c r="A809" s="16" t="s">
        <v>19</v>
      </c>
      <c r="B809" s="17" t="s">
        <v>20</v>
      </c>
      <c r="C809" s="17" t="s">
        <v>82</v>
      </c>
      <c r="D809" s="41" t="s">
        <v>1695</v>
      </c>
      <c r="E809" s="17" t="s">
        <v>1696</v>
      </c>
      <c r="F809" s="17" t="s">
        <v>1683</v>
      </c>
      <c r="G809" s="20" t="s">
        <v>1697</v>
      </c>
      <c r="H809" s="20" t="s">
        <v>145</v>
      </c>
      <c r="I809" s="20" t="s">
        <v>1697</v>
      </c>
      <c r="J809" s="17" t="s">
        <v>1698</v>
      </c>
      <c r="K809" s="17" t="str">
        <f t="shared" si="10"/>
        <v>H.R. ANGELA SANCHEZ LEAL</v>
      </c>
      <c r="L809" s="17" t="s">
        <v>145</v>
      </c>
      <c r="M809" s="94"/>
    </row>
    <row r="810" spans="1:13" ht="113" thickBot="1" x14ac:dyDescent="0.25">
      <c r="A810" s="16" t="s">
        <v>19</v>
      </c>
      <c r="B810" s="17" t="s">
        <v>20</v>
      </c>
      <c r="C810" s="17" t="s">
        <v>54</v>
      </c>
      <c r="D810" s="41" t="s">
        <v>1699</v>
      </c>
      <c r="E810" s="17" t="s">
        <v>1700</v>
      </c>
      <c r="F810" s="17" t="s">
        <v>1683</v>
      </c>
      <c r="G810" s="20" t="s">
        <v>1701</v>
      </c>
      <c r="H810" s="20" t="s">
        <v>145</v>
      </c>
      <c r="I810" s="20" t="s">
        <v>1701</v>
      </c>
      <c r="J810" s="17" t="s">
        <v>1702</v>
      </c>
      <c r="K810" s="17" t="str">
        <f t="shared" si="10"/>
        <v>H.R. ANGELA SANCHEZ LEAL</v>
      </c>
      <c r="L810" s="17" t="s">
        <v>145</v>
      </c>
      <c r="M810" s="94"/>
    </row>
    <row r="811" spans="1:13" ht="113" thickBot="1" x14ac:dyDescent="0.25">
      <c r="A811" s="16" t="s">
        <v>19</v>
      </c>
      <c r="B811" s="17" t="s">
        <v>20</v>
      </c>
      <c r="C811" s="17" t="s">
        <v>54</v>
      </c>
      <c r="D811" s="41" t="s">
        <v>1703</v>
      </c>
      <c r="E811" s="17" t="s">
        <v>1704</v>
      </c>
      <c r="F811" s="17" t="s">
        <v>1683</v>
      </c>
      <c r="G811" s="20" t="s">
        <v>558</v>
      </c>
      <c r="H811" s="20" t="s">
        <v>145</v>
      </c>
      <c r="I811" s="20" t="s">
        <v>558</v>
      </c>
      <c r="J811" s="17" t="s">
        <v>1705</v>
      </c>
      <c r="K811" s="17" t="str">
        <f t="shared" si="10"/>
        <v>H.R. ANGELA SANCHEZ LEAL</v>
      </c>
      <c r="L811" s="17" t="s">
        <v>145</v>
      </c>
      <c r="M811" s="94"/>
    </row>
    <row r="812" spans="1:13" ht="127" thickBot="1" x14ac:dyDescent="0.25">
      <c r="A812" s="16" t="s">
        <v>19</v>
      </c>
      <c r="B812" s="17" t="s">
        <v>20</v>
      </c>
      <c r="C812" s="17" t="s">
        <v>146</v>
      </c>
      <c r="D812" s="41" t="s">
        <v>1706</v>
      </c>
      <c r="E812" s="17" t="s">
        <v>1707</v>
      </c>
      <c r="F812" s="17" t="s">
        <v>1683</v>
      </c>
      <c r="G812" s="20" t="s">
        <v>1708</v>
      </c>
      <c r="H812" s="20" t="s">
        <v>145</v>
      </c>
      <c r="I812" s="20" t="s">
        <v>1708</v>
      </c>
      <c r="J812" s="17" t="s">
        <v>1709</v>
      </c>
      <c r="K812" s="17" t="str">
        <f t="shared" si="10"/>
        <v>H.R. ANGELA SANCHEZ LEAL</v>
      </c>
      <c r="L812" s="17" t="s">
        <v>145</v>
      </c>
      <c r="M812" s="94"/>
    </row>
    <row r="813" spans="1:13" ht="113" thickBot="1" x14ac:dyDescent="0.25">
      <c r="A813" s="16" t="s">
        <v>19</v>
      </c>
      <c r="B813" s="17" t="s">
        <v>20</v>
      </c>
      <c r="C813" s="17" t="s">
        <v>91</v>
      </c>
      <c r="D813" s="41" t="s">
        <v>1710</v>
      </c>
      <c r="E813" s="17" t="s">
        <v>1711</v>
      </c>
      <c r="F813" s="17" t="s">
        <v>1683</v>
      </c>
      <c r="G813" s="20" t="s">
        <v>1712</v>
      </c>
      <c r="H813" s="20" t="s">
        <v>145</v>
      </c>
      <c r="I813" s="20" t="s">
        <v>1713</v>
      </c>
      <c r="J813" s="17" t="s">
        <v>1714</v>
      </c>
      <c r="K813" s="17" t="str">
        <f t="shared" si="10"/>
        <v>H.R. ANGELA SANCHEZ LEAL</v>
      </c>
      <c r="L813" s="17" t="s">
        <v>145</v>
      </c>
      <c r="M813" s="94"/>
    </row>
    <row r="814" spans="1:13" ht="113" thickBot="1" x14ac:dyDescent="0.25">
      <c r="A814" s="16" t="s">
        <v>19</v>
      </c>
      <c r="B814" s="17" t="s">
        <v>20</v>
      </c>
      <c r="C814" s="17" t="s">
        <v>82</v>
      </c>
      <c r="D814" s="41" t="s">
        <v>1715</v>
      </c>
      <c r="E814" s="17" t="s">
        <v>1704</v>
      </c>
      <c r="F814" s="17" t="s">
        <v>1683</v>
      </c>
      <c r="G814" s="20" t="s">
        <v>1716</v>
      </c>
      <c r="H814" s="20" t="s">
        <v>145</v>
      </c>
      <c r="I814" s="20" t="s">
        <v>1716</v>
      </c>
      <c r="J814" s="17" t="s">
        <v>1717</v>
      </c>
      <c r="K814" s="17" t="str">
        <f t="shared" si="10"/>
        <v>H.R. ANGELA SANCHEZ LEAL</v>
      </c>
      <c r="L814" s="17" t="s">
        <v>145</v>
      </c>
      <c r="M814" s="94"/>
    </row>
    <row r="815" spans="1:13" ht="113" thickBot="1" x14ac:dyDescent="0.25">
      <c r="A815" s="16" t="s">
        <v>19</v>
      </c>
      <c r="B815" s="17" t="s">
        <v>20</v>
      </c>
      <c r="C815" s="17" t="s">
        <v>21</v>
      </c>
      <c r="D815" s="41" t="s">
        <v>1718</v>
      </c>
      <c r="E815" s="17" t="s">
        <v>280</v>
      </c>
      <c r="F815" s="17" t="s">
        <v>1683</v>
      </c>
      <c r="G815" s="20" t="s">
        <v>558</v>
      </c>
      <c r="H815" s="20" t="s">
        <v>145</v>
      </c>
      <c r="I815" s="20" t="s">
        <v>558</v>
      </c>
      <c r="J815" s="17" t="s">
        <v>1719</v>
      </c>
      <c r="K815" s="17" t="str">
        <f t="shared" si="10"/>
        <v>H.R. ANGELA SANCHEZ LEAL</v>
      </c>
      <c r="L815" s="17" t="s">
        <v>145</v>
      </c>
      <c r="M815" s="94"/>
    </row>
    <row r="816" spans="1:13" ht="141" thickBot="1" x14ac:dyDescent="0.25">
      <c r="A816" s="16" t="s">
        <v>19</v>
      </c>
      <c r="B816" s="17" t="s">
        <v>20</v>
      </c>
      <c r="C816" s="17" t="s">
        <v>21</v>
      </c>
      <c r="D816" s="41" t="s">
        <v>1720</v>
      </c>
      <c r="E816" s="17" t="s">
        <v>1721</v>
      </c>
      <c r="F816" s="17" t="s">
        <v>1722</v>
      </c>
      <c r="G816" s="20" t="s">
        <v>1231</v>
      </c>
      <c r="H816" s="20" t="s">
        <v>145</v>
      </c>
      <c r="I816" s="20" t="s">
        <v>1231</v>
      </c>
      <c r="J816" s="17" t="s">
        <v>1723</v>
      </c>
      <c r="K816" s="17" t="str">
        <f t="shared" ref="K816:K879" si="11">F816</f>
        <v>H.R. RICARDO ALFONSO FERRO</v>
      </c>
      <c r="L816" s="17" t="s">
        <v>1724</v>
      </c>
      <c r="M816" s="94"/>
    </row>
    <row r="817" spans="1:13" ht="113" thickBot="1" x14ac:dyDescent="0.25">
      <c r="A817" s="16" t="s">
        <v>19</v>
      </c>
      <c r="B817" s="17" t="s">
        <v>20</v>
      </c>
      <c r="C817" s="17" t="s">
        <v>42</v>
      </c>
      <c r="D817" s="41" t="s">
        <v>1725</v>
      </c>
      <c r="E817" s="17" t="s">
        <v>23</v>
      </c>
      <c r="F817" s="17" t="s">
        <v>1726</v>
      </c>
      <c r="G817" s="20" t="s">
        <v>1727</v>
      </c>
      <c r="H817" s="20" t="s">
        <v>26</v>
      </c>
      <c r="I817" s="20" t="s">
        <v>45</v>
      </c>
      <c r="J817" s="17" t="s">
        <v>46</v>
      </c>
      <c r="K817" s="17" t="str">
        <f t="shared" si="11"/>
        <v>H.R. CARLOS ADOLFO ARDILA ESPINOSA</v>
      </c>
      <c r="L817" s="17" t="s">
        <v>47</v>
      </c>
      <c r="M817" s="94"/>
    </row>
    <row r="818" spans="1:13" ht="409.6" thickBot="1" x14ac:dyDescent="0.25">
      <c r="A818" s="16" t="s">
        <v>19</v>
      </c>
      <c r="B818" s="17" t="s">
        <v>20</v>
      </c>
      <c r="C818" s="17" t="s">
        <v>146</v>
      </c>
      <c r="D818" s="41" t="s">
        <v>1728</v>
      </c>
      <c r="E818" s="17" t="s">
        <v>23</v>
      </c>
      <c r="F818" s="17" t="s">
        <v>1726</v>
      </c>
      <c r="G818" s="20" t="s">
        <v>826</v>
      </c>
      <c r="H818" s="20" t="s">
        <v>26</v>
      </c>
      <c r="I818" s="20" t="s">
        <v>826</v>
      </c>
      <c r="J818" s="17" t="s">
        <v>1729</v>
      </c>
      <c r="K818" s="17" t="str">
        <f t="shared" si="11"/>
        <v>H.R. CARLOS ADOLFO ARDILA ESPINOSA</v>
      </c>
      <c r="L818" s="17" t="s">
        <v>1730</v>
      </c>
      <c r="M818" s="94"/>
    </row>
    <row r="819" spans="1:13" ht="409.6" thickBot="1" x14ac:dyDescent="0.25">
      <c r="A819" s="16" t="s">
        <v>19</v>
      </c>
      <c r="B819" s="17" t="s">
        <v>20</v>
      </c>
      <c r="C819" s="17" t="s">
        <v>54</v>
      </c>
      <c r="D819" s="41" t="s">
        <v>1731</v>
      </c>
      <c r="E819" s="17" t="s">
        <v>30</v>
      </c>
      <c r="F819" s="17" t="s">
        <v>1726</v>
      </c>
      <c r="G819" s="20" t="s">
        <v>731</v>
      </c>
      <c r="H819" s="20" t="s">
        <v>26</v>
      </c>
      <c r="I819" s="20" t="s">
        <v>731</v>
      </c>
      <c r="J819" s="17" t="s">
        <v>1732</v>
      </c>
      <c r="K819" s="17" t="str">
        <f t="shared" si="11"/>
        <v>H.R. CARLOS ADOLFO ARDILA ESPINOSA</v>
      </c>
      <c r="L819" s="17" t="s">
        <v>1733</v>
      </c>
      <c r="M819" s="94" t="s">
        <v>1734</v>
      </c>
    </row>
    <row r="820" spans="1:13" ht="253" thickBot="1" x14ac:dyDescent="0.25">
      <c r="A820" s="16" t="s">
        <v>19</v>
      </c>
      <c r="B820" s="17" t="s">
        <v>20</v>
      </c>
      <c r="C820" s="17" t="s">
        <v>21</v>
      </c>
      <c r="D820" s="41" t="s">
        <v>1735</v>
      </c>
      <c r="E820" s="17" t="s">
        <v>30</v>
      </c>
      <c r="F820" s="17" t="s">
        <v>1726</v>
      </c>
      <c r="G820" s="20" t="s">
        <v>184</v>
      </c>
      <c r="H820" s="20" t="s">
        <v>26</v>
      </c>
      <c r="I820" s="20" t="s">
        <v>184</v>
      </c>
      <c r="J820" s="17" t="s">
        <v>1736</v>
      </c>
      <c r="K820" s="17" t="str">
        <f t="shared" si="11"/>
        <v>H.R. CARLOS ADOLFO ARDILA ESPINOSA</v>
      </c>
      <c r="L820" s="17" t="s">
        <v>1737</v>
      </c>
      <c r="M820" s="94" t="s">
        <v>1738</v>
      </c>
    </row>
    <row r="821" spans="1:13" ht="409.6" thickBot="1" x14ac:dyDescent="0.25">
      <c r="A821" s="16" t="s">
        <v>19</v>
      </c>
      <c r="B821" s="17" t="s">
        <v>20</v>
      </c>
      <c r="C821" s="17" t="s">
        <v>54</v>
      </c>
      <c r="D821" s="41" t="s">
        <v>43</v>
      </c>
      <c r="E821" s="17" t="s">
        <v>30</v>
      </c>
      <c r="F821" s="17" t="s">
        <v>1726</v>
      </c>
      <c r="G821" s="20" t="s">
        <v>175</v>
      </c>
      <c r="H821" s="20" t="s">
        <v>26</v>
      </c>
      <c r="I821" s="20" t="s">
        <v>175</v>
      </c>
      <c r="J821" s="17" t="s">
        <v>1739</v>
      </c>
      <c r="K821" s="17" t="str">
        <f t="shared" si="11"/>
        <v>H.R. CARLOS ADOLFO ARDILA ESPINOSA</v>
      </c>
      <c r="L821" s="17" t="s">
        <v>1740</v>
      </c>
      <c r="M821" s="94" t="s">
        <v>1741</v>
      </c>
    </row>
    <row r="822" spans="1:13" ht="379" thickBot="1" x14ac:dyDescent="0.25">
      <c r="A822" s="16" t="s">
        <v>19</v>
      </c>
      <c r="B822" s="17" t="s">
        <v>20</v>
      </c>
      <c r="C822" s="17" t="s">
        <v>28</v>
      </c>
      <c r="D822" s="41" t="s">
        <v>1742</v>
      </c>
      <c r="E822" s="17" t="s">
        <v>30</v>
      </c>
      <c r="F822" s="17" t="s">
        <v>1743</v>
      </c>
      <c r="G822" s="20" t="s">
        <v>1744</v>
      </c>
      <c r="H822" s="20" t="s">
        <v>99</v>
      </c>
      <c r="I822" s="20" t="s">
        <v>1745</v>
      </c>
      <c r="J822" s="17" t="s">
        <v>1746</v>
      </c>
      <c r="K822" s="17" t="str">
        <f t="shared" si="11"/>
        <v>H.R. FABER ALBERTO MUÑOZ</v>
      </c>
      <c r="L822" s="17" t="s">
        <v>1747</v>
      </c>
      <c r="M822" s="94" t="s">
        <v>1738</v>
      </c>
    </row>
    <row r="823" spans="1:13" ht="113" thickBot="1" x14ac:dyDescent="0.25">
      <c r="A823" s="16" t="s">
        <v>19</v>
      </c>
      <c r="B823" s="17" t="s">
        <v>20</v>
      </c>
      <c r="C823" s="17" t="s">
        <v>21</v>
      </c>
      <c r="D823" s="41" t="s">
        <v>1748</v>
      </c>
      <c r="E823" s="17" t="s">
        <v>30</v>
      </c>
      <c r="F823" s="17" t="s">
        <v>1743</v>
      </c>
      <c r="G823" s="20" t="s">
        <v>1749</v>
      </c>
      <c r="H823" s="20" t="s">
        <v>99</v>
      </c>
      <c r="I823" s="20" t="s">
        <v>1749</v>
      </c>
      <c r="J823" s="17" t="s">
        <v>1750</v>
      </c>
      <c r="K823" s="17" t="str">
        <f t="shared" si="11"/>
        <v>H.R. FABER ALBERTO MUÑOZ</v>
      </c>
      <c r="L823" s="17" t="s">
        <v>1751</v>
      </c>
      <c r="M823" s="94" t="s">
        <v>1738</v>
      </c>
    </row>
    <row r="824" spans="1:13" ht="141" thickBot="1" x14ac:dyDescent="0.25">
      <c r="A824" s="16" t="s">
        <v>19</v>
      </c>
      <c r="B824" s="17" t="s">
        <v>20</v>
      </c>
      <c r="C824" s="17" t="s">
        <v>151</v>
      </c>
      <c r="D824" s="41" t="s">
        <v>1752</v>
      </c>
      <c r="E824" s="17" t="s">
        <v>30</v>
      </c>
      <c r="F824" s="17" t="s">
        <v>1743</v>
      </c>
      <c r="G824" s="20" t="s">
        <v>1753</v>
      </c>
      <c r="H824" s="20" t="s">
        <v>99</v>
      </c>
      <c r="I824" s="20" t="s">
        <v>1754</v>
      </c>
      <c r="J824" s="17" t="s">
        <v>1755</v>
      </c>
      <c r="K824" s="17" t="str">
        <f t="shared" si="11"/>
        <v>H.R. FABER ALBERTO MUÑOZ</v>
      </c>
      <c r="L824" s="17" t="s">
        <v>1756</v>
      </c>
      <c r="M824" s="94" t="s">
        <v>1738</v>
      </c>
    </row>
    <row r="825" spans="1:13" ht="211" thickBot="1" x14ac:dyDescent="0.25">
      <c r="A825" s="16" t="s">
        <v>19</v>
      </c>
      <c r="B825" s="17" t="s">
        <v>20</v>
      </c>
      <c r="C825" s="17" t="s">
        <v>54</v>
      </c>
      <c r="D825" s="41" t="s">
        <v>1757</v>
      </c>
      <c r="E825" s="17" t="s">
        <v>30</v>
      </c>
      <c r="F825" s="17" t="s">
        <v>1743</v>
      </c>
      <c r="G825" s="20" t="s">
        <v>1758</v>
      </c>
      <c r="H825" s="20" t="s">
        <v>99</v>
      </c>
      <c r="I825" s="20" t="s">
        <v>1758</v>
      </c>
      <c r="J825" s="17" t="s">
        <v>1759</v>
      </c>
      <c r="K825" s="17" t="str">
        <f t="shared" si="11"/>
        <v>H.R. FABER ALBERTO MUÑOZ</v>
      </c>
      <c r="L825" s="17" t="s">
        <v>1760</v>
      </c>
      <c r="M825" s="94" t="s">
        <v>1741</v>
      </c>
    </row>
    <row r="826" spans="1:13" ht="197" thickBot="1" x14ac:dyDescent="0.25">
      <c r="A826" s="16" t="s">
        <v>19</v>
      </c>
      <c r="B826" s="17" t="s">
        <v>20</v>
      </c>
      <c r="C826" s="17" t="s">
        <v>134</v>
      </c>
      <c r="D826" s="41" t="s">
        <v>1761</v>
      </c>
      <c r="E826" s="17" t="s">
        <v>30</v>
      </c>
      <c r="F826" s="17" t="s">
        <v>1743</v>
      </c>
      <c r="G826" s="20" t="s">
        <v>1762</v>
      </c>
      <c r="H826" s="20" t="s">
        <v>99</v>
      </c>
      <c r="I826" s="20" t="s">
        <v>1763</v>
      </c>
      <c r="J826" s="17" t="s">
        <v>1764</v>
      </c>
      <c r="K826" s="17" t="str">
        <f t="shared" si="11"/>
        <v>H.R. FABER ALBERTO MUÑOZ</v>
      </c>
      <c r="L826" s="17" t="s">
        <v>1765</v>
      </c>
      <c r="M826" s="94" t="s">
        <v>1738</v>
      </c>
    </row>
    <row r="827" spans="1:13" ht="323" thickBot="1" x14ac:dyDescent="0.25">
      <c r="A827" s="16" t="s">
        <v>19</v>
      </c>
      <c r="B827" s="17" t="s">
        <v>20</v>
      </c>
      <c r="C827" s="17" t="s">
        <v>151</v>
      </c>
      <c r="D827" s="41" t="s">
        <v>1766</v>
      </c>
      <c r="E827" s="17" t="s">
        <v>30</v>
      </c>
      <c r="F827" s="17" t="s">
        <v>1743</v>
      </c>
      <c r="G827" s="20" t="s">
        <v>1767</v>
      </c>
      <c r="H827" s="20" t="s">
        <v>99</v>
      </c>
      <c r="I827" s="20" t="s">
        <v>1768</v>
      </c>
      <c r="J827" s="17" t="s">
        <v>1755</v>
      </c>
      <c r="K827" s="17" t="str">
        <f t="shared" si="11"/>
        <v>H.R. FABER ALBERTO MUÑOZ</v>
      </c>
      <c r="L827" s="17" t="s">
        <v>1769</v>
      </c>
      <c r="M827" s="94" t="s">
        <v>1738</v>
      </c>
    </row>
    <row r="828" spans="1:13" ht="323" thickBot="1" x14ac:dyDescent="0.25">
      <c r="A828" s="16" t="s">
        <v>19</v>
      </c>
      <c r="B828" s="17" t="s">
        <v>20</v>
      </c>
      <c r="C828" s="17" t="s">
        <v>82</v>
      </c>
      <c r="D828" s="41" t="s">
        <v>1770</v>
      </c>
      <c r="E828" s="17" t="s">
        <v>30</v>
      </c>
      <c r="F828" s="17" t="s">
        <v>1743</v>
      </c>
      <c r="G828" s="20" t="s">
        <v>1771</v>
      </c>
      <c r="H828" s="20" t="s">
        <v>99</v>
      </c>
      <c r="I828" s="20" t="s">
        <v>600</v>
      </c>
      <c r="J828" s="17" t="s">
        <v>1772</v>
      </c>
      <c r="K828" s="17" t="str">
        <f t="shared" si="11"/>
        <v>H.R. FABER ALBERTO MUÑOZ</v>
      </c>
      <c r="L828" s="17" t="s">
        <v>1773</v>
      </c>
      <c r="M828" s="94" t="s">
        <v>1741</v>
      </c>
    </row>
    <row r="829" spans="1:13" ht="267" thickBot="1" x14ac:dyDescent="0.25">
      <c r="A829" s="16" t="s">
        <v>19</v>
      </c>
      <c r="B829" s="17" t="s">
        <v>20</v>
      </c>
      <c r="C829" s="17" t="s">
        <v>91</v>
      </c>
      <c r="D829" s="41" t="s">
        <v>1774</v>
      </c>
      <c r="E829" s="17" t="s">
        <v>30</v>
      </c>
      <c r="F829" s="17" t="s">
        <v>1743</v>
      </c>
      <c r="G829" s="20" t="s">
        <v>1775</v>
      </c>
      <c r="H829" s="20" t="s">
        <v>99</v>
      </c>
      <c r="I829" s="20" t="s">
        <v>1776</v>
      </c>
      <c r="J829" s="17" t="s">
        <v>1772</v>
      </c>
      <c r="K829" s="17" t="str">
        <f t="shared" si="11"/>
        <v>H.R. FABER ALBERTO MUÑOZ</v>
      </c>
      <c r="L829" s="17" t="s">
        <v>1777</v>
      </c>
      <c r="M829" s="94" t="s">
        <v>1738</v>
      </c>
    </row>
    <row r="830" spans="1:13" ht="113" thickBot="1" x14ac:dyDescent="0.25">
      <c r="A830" s="16" t="s">
        <v>19</v>
      </c>
      <c r="B830" s="17" t="s">
        <v>20</v>
      </c>
      <c r="C830" s="17" t="s">
        <v>91</v>
      </c>
      <c r="D830" s="41" t="s">
        <v>1778</v>
      </c>
      <c r="E830" s="17" t="s">
        <v>30</v>
      </c>
      <c r="F830" s="17" t="s">
        <v>1743</v>
      </c>
      <c r="G830" s="20" t="s">
        <v>1224</v>
      </c>
      <c r="H830" s="20" t="s">
        <v>99</v>
      </c>
      <c r="I830" s="20" t="s">
        <v>1779</v>
      </c>
      <c r="J830" s="17" t="s">
        <v>1772</v>
      </c>
      <c r="K830" s="17" t="str">
        <f t="shared" si="11"/>
        <v>H.R. FABER ALBERTO MUÑOZ</v>
      </c>
      <c r="L830" s="17" t="s">
        <v>1738</v>
      </c>
      <c r="M830" s="94" t="s">
        <v>1738</v>
      </c>
    </row>
    <row r="831" spans="1:13" ht="113" thickBot="1" x14ac:dyDescent="0.25">
      <c r="A831" s="16" t="s">
        <v>19</v>
      </c>
      <c r="B831" s="17" t="s">
        <v>20</v>
      </c>
      <c r="C831" s="17" t="s">
        <v>206</v>
      </c>
      <c r="D831" s="41" t="s">
        <v>1780</v>
      </c>
      <c r="E831" s="17" t="s">
        <v>30</v>
      </c>
      <c r="F831" s="17" t="s">
        <v>1743</v>
      </c>
      <c r="G831" s="20" t="s">
        <v>1781</v>
      </c>
      <c r="H831" s="20" t="s">
        <v>99</v>
      </c>
      <c r="I831" s="20" t="s">
        <v>1781</v>
      </c>
      <c r="J831" s="17" t="s">
        <v>1772</v>
      </c>
      <c r="K831" s="17" t="str">
        <f t="shared" si="11"/>
        <v>H.R. FABER ALBERTO MUÑOZ</v>
      </c>
      <c r="L831" s="17" t="s">
        <v>1738</v>
      </c>
      <c r="M831" s="94" t="s">
        <v>1738</v>
      </c>
    </row>
    <row r="832" spans="1:13" ht="407" thickBot="1" x14ac:dyDescent="0.25">
      <c r="A832" s="16" t="s">
        <v>19</v>
      </c>
      <c r="B832" s="17" t="s">
        <v>20</v>
      </c>
      <c r="C832" s="17" t="s">
        <v>91</v>
      </c>
      <c r="D832" s="41" t="s">
        <v>1782</v>
      </c>
      <c r="E832" s="17" t="s">
        <v>1783</v>
      </c>
      <c r="F832" s="17" t="s">
        <v>1743</v>
      </c>
      <c r="G832" s="20" t="s">
        <v>1784</v>
      </c>
      <c r="H832" s="20" t="s">
        <v>99</v>
      </c>
      <c r="I832" s="20" t="s">
        <v>1784</v>
      </c>
      <c r="J832" s="17" t="s">
        <v>1772</v>
      </c>
      <c r="K832" s="17" t="str">
        <f t="shared" si="11"/>
        <v>H.R. FABER ALBERTO MUÑOZ</v>
      </c>
      <c r="L832" s="17" t="s">
        <v>1785</v>
      </c>
      <c r="M832" s="94" t="s">
        <v>1741</v>
      </c>
    </row>
    <row r="833" spans="1:13" ht="169" thickBot="1" x14ac:dyDescent="0.25">
      <c r="A833" s="16" t="s">
        <v>19</v>
      </c>
      <c r="B833" s="17" t="s">
        <v>20</v>
      </c>
      <c r="C833" s="17" t="s">
        <v>91</v>
      </c>
      <c r="D833" s="41" t="s">
        <v>1786</v>
      </c>
      <c r="E833" s="17" t="s">
        <v>30</v>
      </c>
      <c r="F833" s="17" t="s">
        <v>1743</v>
      </c>
      <c r="G833" s="20" t="s">
        <v>1787</v>
      </c>
      <c r="H833" s="20" t="s">
        <v>99</v>
      </c>
      <c r="I833" s="20" t="s">
        <v>1788</v>
      </c>
      <c r="J833" s="17" t="s">
        <v>1772</v>
      </c>
      <c r="K833" s="17" t="str">
        <f t="shared" si="11"/>
        <v>H.R. FABER ALBERTO MUÑOZ</v>
      </c>
      <c r="L833" s="17" t="s">
        <v>1738</v>
      </c>
      <c r="M833" s="94" t="s">
        <v>1738</v>
      </c>
    </row>
    <row r="834" spans="1:13" ht="277" thickBot="1" x14ac:dyDescent="0.25">
      <c r="A834" s="16" t="s">
        <v>19</v>
      </c>
      <c r="B834" s="17" t="s">
        <v>20</v>
      </c>
      <c r="C834" s="17" t="s">
        <v>82</v>
      </c>
      <c r="D834" s="41" t="s">
        <v>1789</v>
      </c>
      <c r="E834" s="17" t="s">
        <v>30</v>
      </c>
      <c r="F834" s="17" t="s">
        <v>1743</v>
      </c>
      <c r="G834" s="20" t="s">
        <v>1790</v>
      </c>
      <c r="H834" s="20" t="s">
        <v>99</v>
      </c>
      <c r="I834" s="20" t="s">
        <v>1790</v>
      </c>
      <c r="J834" s="17" t="s">
        <v>1772</v>
      </c>
      <c r="K834" s="17" t="str">
        <f t="shared" si="11"/>
        <v>H.R. FABER ALBERTO MUÑOZ</v>
      </c>
      <c r="L834" s="17" t="s">
        <v>1791</v>
      </c>
      <c r="M834" s="94" t="s">
        <v>1792</v>
      </c>
    </row>
    <row r="835" spans="1:13" ht="211" thickBot="1" x14ac:dyDescent="0.25">
      <c r="A835" s="16" t="s">
        <v>19</v>
      </c>
      <c r="B835" s="17" t="s">
        <v>20</v>
      </c>
      <c r="C835" s="17" t="s">
        <v>206</v>
      </c>
      <c r="D835" s="41" t="s">
        <v>1793</v>
      </c>
      <c r="E835" s="17" t="s">
        <v>30</v>
      </c>
      <c r="F835" s="17" t="s">
        <v>1743</v>
      </c>
      <c r="G835" s="20" t="s">
        <v>734</v>
      </c>
      <c r="H835" s="20" t="s">
        <v>99</v>
      </c>
      <c r="I835" s="20" t="s">
        <v>734</v>
      </c>
      <c r="J835" s="17" t="s">
        <v>1772</v>
      </c>
      <c r="K835" s="17" t="str">
        <f t="shared" si="11"/>
        <v>H.R. FABER ALBERTO MUÑOZ</v>
      </c>
      <c r="L835" s="17" t="s">
        <v>1794</v>
      </c>
      <c r="M835" s="94"/>
    </row>
    <row r="836" spans="1:13" ht="113" thickBot="1" x14ac:dyDescent="0.25">
      <c r="A836" s="16" t="s">
        <v>19</v>
      </c>
      <c r="B836" s="17" t="s">
        <v>20</v>
      </c>
      <c r="C836" s="17" t="s">
        <v>21</v>
      </c>
      <c r="D836" s="41" t="s">
        <v>1795</v>
      </c>
      <c r="E836" s="17" t="s">
        <v>30</v>
      </c>
      <c r="F836" s="17" t="s">
        <v>1743</v>
      </c>
      <c r="G836" s="20" t="s">
        <v>1230</v>
      </c>
      <c r="H836" s="20" t="s">
        <v>99</v>
      </c>
      <c r="I836" s="20" t="s">
        <v>1230</v>
      </c>
      <c r="J836" s="17" t="s">
        <v>1764</v>
      </c>
      <c r="K836" s="17" t="str">
        <f t="shared" si="11"/>
        <v>H.R. FABER ALBERTO MUÑOZ</v>
      </c>
      <c r="L836" s="17" t="s">
        <v>1738</v>
      </c>
      <c r="M836" s="94"/>
    </row>
    <row r="837" spans="1:13" ht="225" thickBot="1" x14ac:dyDescent="0.25">
      <c r="A837" s="16" t="s">
        <v>19</v>
      </c>
      <c r="B837" s="17" t="s">
        <v>20</v>
      </c>
      <c r="C837" s="17" t="s">
        <v>42</v>
      </c>
      <c r="D837" s="41" t="s">
        <v>1796</v>
      </c>
      <c r="E837" s="17" t="s">
        <v>1797</v>
      </c>
      <c r="F837" s="17" t="s">
        <v>1743</v>
      </c>
      <c r="G837" s="20" t="s">
        <v>1798</v>
      </c>
      <c r="H837" s="20" t="s">
        <v>99</v>
      </c>
      <c r="I837" s="20" t="s">
        <v>1798</v>
      </c>
      <c r="J837" s="17" t="s">
        <v>1755</v>
      </c>
      <c r="K837" s="17" t="str">
        <f t="shared" si="11"/>
        <v>H.R. FABER ALBERTO MUÑOZ</v>
      </c>
      <c r="L837" s="17" t="s">
        <v>1738</v>
      </c>
      <c r="M837" s="94"/>
    </row>
    <row r="838" spans="1:13" ht="267" thickBot="1" x14ac:dyDescent="0.25">
      <c r="A838" s="16" t="s">
        <v>19</v>
      </c>
      <c r="B838" s="17" t="s">
        <v>20</v>
      </c>
      <c r="C838" s="17" t="s">
        <v>35</v>
      </c>
      <c r="D838" s="41" t="s">
        <v>1799</v>
      </c>
      <c r="E838" s="17" t="s">
        <v>1800</v>
      </c>
      <c r="F838" s="17" t="s">
        <v>1801</v>
      </c>
      <c r="G838" s="20" t="s">
        <v>1802</v>
      </c>
      <c r="H838" s="20" t="s">
        <v>26</v>
      </c>
      <c r="I838" s="20" t="s">
        <v>159</v>
      </c>
      <c r="J838" s="17" t="s">
        <v>1803</v>
      </c>
      <c r="K838" s="17" t="str">
        <f t="shared" si="11"/>
        <v>H.R. OSCAR TULIO LIZCANO GONZALEZ</v>
      </c>
      <c r="L838" s="17" t="s">
        <v>1804</v>
      </c>
      <c r="M838" s="94"/>
    </row>
    <row r="839" spans="1:13" ht="409.6" thickBot="1" x14ac:dyDescent="0.25">
      <c r="A839" s="16" t="s">
        <v>19</v>
      </c>
      <c r="B839" s="17" t="s">
        <v>20</v>
      </c>
      <c r="C839" s="17" t="s">
        <v>146</v>
      </c>
      <c r="D839" s="41" t="s">
        <v>1805</v>
      </c>
      <c r="E839" s="17" t="s">
        <v>30</v>
      </c>
      <c r="F839" s="17" t="s">
        <v>1801</v>
      </c>
      <c r="G839" s="20" t="s">
        <v>145</v>
      </c>
      <c r="H839" s="20" t="s">
        <v>26</v>
      </c>
      <c r="I839" s="20" t="s">
        <v>577</v>
      </c>
      <c r="J839" s="17" t="s">
        <v>1803</v>
      </c>
      <c r="K839" s="17" t="str">
        <f t="shared" si="11"/>
        <v>H.R. OSCAR TULIO LIZCANO GONZALEZ</v>
      </c>
      <c r="L839" s="17" t="s">
        <v>1806</v>
      </c>
      <c r="M839" s="94"/>
    </row>
    <row r="840" spans="1:13" ht="351" thickBot="1" x14ac:dyDescent="0.25">
      <c r="A840" s="16" t="s">
        <v>19</v>
      </c>
      <c r="B840" s="17" t="s">
        <v>20</v>
      </c>
      <c r="C840" s="17" t="s">
        <v>146</v>
      </c>
      <c r="D840" s="41" t="s">
        <v>1807</v>
      </c>
      <c r="E840" s="17" t="s">
        <v>1014</v>
      </c>
      <c r="F840" s="17" t="s">
        <v>1801</v>
      </c>
      <c r="G840" s="20" t="s">
        <v>145</v>
      </c>
      <c r="H840" s="20" t="s">
        <v>26</v>
      </c>
      <c r="I840" s="20" t="s">
        <v>1808</v>
      </c>
      <c r="J840" s="17" t="s">
        <v>1803</v>
      </c>
      <c r="K840" s="17" t="str">
        <f t="shared" si="11"/>
        <v>H.R. OSCAR TULIO LIZCANO GONZALEZ</v>
      </c>
      <c r="L840" s="17" t="s">
        <v>1809</v>
      </c>
      <c r="M840" s="94"/>
    </row>
    <row r="841" spans="1:13" ht="365" thickBot="1" x14ac:dyDescent="0.25">
      <c r="A841" s="16" t="s">
        <v>19</v>
      </c>
      <c r="B841" s="17" t="s">
        <v>20</v>
      </c>
      <c r="C841" s="17" t="s">
        <v>91</v>
      </c>
      <c r="D841" s="41" t="s">
        <v>43</v>
      </c>
      <c r="E841" s="17" t="s">
        <v>1014</v>
      </c>
      <c r="F841" s="17" t="s">
        <v>1801</v>
      </c>
      <c r="G841" s="20" t="s">
        <v>145</v>
      </c>
      <c r="H841" s="20" t="s">
        <v>145</v>
      </c>
      <c r="I841" s="20" t="s">
        <v>1810</v>
      </c>
      <c r="J841" s="17" t="s">
        <v>1803</v>
      </c>
      <c r="K841" s="17" t="str">
        <f t="shared" si="11"/>
        <v>H.R. OSCAR TULIO LIZCANO GONZALEZ</v>
      </c>
      <c r="L841" s="17" t="s">
        <v>1811</v>
      </c>
      <c r="M841" s="94"/>
    </row>
    <row r="842" spans="1:13" ht="409.6" thickBot="1" x14ac:dyDescent="0.25">
      <c r="A842" s="16" t="s">
        <v>19</v>
      </c>
      <c r="B842" s="17" t="s">
        <v>20</v>
      </c>
      <c r="C842" s="17" t="s">
        <v>54</v>
      </c>
      <c r="D842" s="41" t="s">
        <v>1812</v>
      </c>
      <c r="E842" s="17" t="s">
        <v>1014</v>
      </c>
      <c r="F842" s="17" t="s">
        <v>1801</v>
      </c>
      <c r="G842" s="20" t="s">
        <v>184</v>
      </c>
      <c r="H842" s="20" t="s">
        <v>145</v>
      </c>
      <c r="I842" s="20" t="s">
        <v>1813</v>
      </c>
      <c r="J842" s="17" t="s">
        <v>1803</v>
      </c>
      <c r="K842" s="17" t="str">
        <f t="shared" si="11"/>
        <v>H.R. OSCAR TULIO LIZCANO GONZALEZ</v>
      </c>
      <c r="L842" s="17" t="s">
        <v>1814</v>
      </c>
      <c r="M842" s="94"/>
    </row>
    <row r="843" spans="1:13" ht="183" thickBot="1" x14ac:dyDescent="0.25">
      <c r="A843" s="16" t="s">
        <v>19</v>
      </c>
      <c r="B843" s="17" t="s">
        <v>20</v>
      </c>
      <c r="C843" s="17" t="s">
        <v>82</v>
      </c>
      <c r="D843" s="41" t="s">
        <v>1815</v>
      </c>
      <c r="E843" s="17" t="s">
        <v>1014</v>
      </c>
      <c r="F843" s="17" t="s">
        <v>1801</v>
      </c>
      <c r="G843" s="20" t="s">
        <v>136</v>
      </c>
      <c r="H843" s="20" t="s">
        <v>64</v>
      </c>
      <c r="I843" s="20" t="s">
        <v>1816</v>
      </c>
      <c r="J843" s="17" t="s">
        <v>1803</v>
      </c>
      <c r="K843" s="17" t="str">
        <f t="shared" si="11"/>
        <v>H.R. OSCAR TULIO LIZCANO GONZALEZ</v>
      </c>
      <c r="L843" s="17" t="s">
        <v>1817</v>
      </c>
      <c r="M843" s="94"/>
    </row>
    <row r="844" spans="1:13" ht="183" thickBot="1" x14ac:dyDescent="0.25">
      <c r="A844" s="16" t="s">
        <v>19</v>
      </c>
      <c r="B844" s="17" t="s">
        <v>20</v>
      </c>
      <c r="C844" s="17" t="s">
        <v>82</v>
      </c>
      <c r="D844" s="41" t="s">
        <v>1815</v>
      </c>
      <c r="E844" s="17" t="s">
        <v>1014</v>
      </c>
      <c r="F844" s="17" t="s">
        <v>1801</v>
      </c>
      <c r="G844" s="20" t="s">
        <v>136</v>
      </c>
      <c r="H844" s="20" t="s">
        <v>64</v>
      </c>
      <c r="I844" s="20" t="s">
        <v>1818</v>
      </c>
      <c r="J844" s="17" t="s">
        <v>1803</v>
      </c>
      <c r="K844" s="17" t="str">
        <f t="shared" si="11"/>
        <v>H.R. OSCAR TULIO LIZCANO GONZALEZ</v>
      </c>
      <c r="L844" s="17" t="s">
        <v>1819</v>
      </c>
      <c r="M844" s="94"/>
    </row>
    <row r="845" spans="1:13" ht="239" thickBot="1" x14ac:dyDescent="0.25">
      <c r="A845" s="16" t="s">
        <v>19</v>
      </c>
      <c r="B845" s="17" t="s">
        <v>20</v>
      </c>
      <c r="C845" s="17" t="s">
        <v>54</v>
      </c>
      <c r="D845" s="41" t="s">
        <v>1820</v>
      </c>
      <c r="E845" s="17" t="s">
        <v>1821</v>
      </c>
      <c r="F845" s="17" t="s">
        <v>1801</v>
      </c>
      <c r="G845" s="20" t="s">
        <v>145</v>
      </c>
      <c r="H845" s="20" t="s">
        <v>26</v>
      </c>
      <c r="I845" s="20" t="s">
        <v>1822</v>
      </c>
      <c r="J845" s="17" t="s">
        <v>1803</v>
      </c>
      <c r="K845" s="17" t="str">
        <f t="shared" si="11"/>
        <v>H.R. OSCAR TULIO LIZCANO GONZALEZ</v>
      </c>
      <c r="L845" s="17" t="s">
        <v>1823</v>
      </c>
      <c r="M845" s="94"/>
    </row>
    <row r="846" spans="1:13" ht="155" thickBot="1" x14ac:dyDescent="0.25">
      <c r="A846" s="16" t="s">
        <v>19</v>
      </c>
      <c r="B846" s="17" t="s">
        <v>20</v>
      </c>
      <c r="C846" s="17" t="s">
        <v>82</v>
      </c>
      <c r="D846" s="41" t="s">
        <v>1824</v>
      </c>
      <c r="E846" s="17" t="s">
        <v>1014</v>
      </c>
      <c r="F846" s="17" t="s">
        <v>1801</v>
      </c>
      <c r="G846" s="20" t="s">
        <v>136</v>
      </c>
      <c r="H846" s="20" t="s">
        <v>26</v>
      </c>
      <c r="I846" s="20" t="s">
        <v>1825</v>
      </c>
      <c r="J846" s="17" t="s">
        <v>1803</v>
      </c>
      <c r="K846" s="17" t="str">
        <f t="shared" si="11"/>
        <v>H.R. OSCAR TULIO LIZCANO GONZALEZ</v>
      </c>
      <c r="L846" s="17" t="s">
        <v>1826</v>
      </c>
      <c r="M846" s="94"/>
    </row>
    <row r="847" spans="1:13" ht="169" thickBot="1" x14ac:dyDescent="0.25">
      <c r="A847" s="16" t="s">
        <v>19</v>
      </c>
      <c r="B847" s="17" t="s">
        <v>20</v>
      </c>
      <c r="C847" s="17" t="s">
        <v>151</v>
      </c>
      <c r="D847" s="41" t="s">
        <v>1824</v>
      </c>
      <c r="E847" s="17" t="s">
        <v>1827</v>
      </c>
      <c r="F847" s="17" t="s">
        <v>1801</v>
      </c>
      <c r="G847" s="20" t="s">
        <v>1828</v>
      </c>
      <c r="H847" s="20" t="s">
        <v>26</v>
      </c>
      <c r="I847" s="20" t="s">
        <v>1829</v>
      </c>
      <c r="J847" s="17" t="s">
        <v>1830</v>
      </c>
      <c r="K847" s="17" t="str">
        <f t="shared" si="11"/>
        <v>H.R. OSCAR TULIO LIZCANO GONZALEZ</v>
      </c>
      <c r="L847" s="17" t="s">
        <v>1831</v>
      </c>
      <c r="M847" s="94"/>
    </row>
    <row r="848" spans="1:13" ht="169" thickBot="1" x14ac:dyDescent="0.25">
      <c r="A848" s="16" t="s">
        <v>19</v>
      </c>
      <c r="B848" s="17" t="s">
        <v>20</v>
      </c>
      <c r="C848" s="17" t="s">
        <v>206</v>
      </c>
      <c r="D848" s="41" t="s">
        <v>1824</v>
      </c>
      <c r="E848" s="17" t="s">
        <v>37</v>
      </c>
      <c r="F848" s="17" t="s">
        <v>1801</v>
      </c>
      <c r="G848" s="20" t="s">
        <v>1832</v>
      </c>
      <c r="H848" s="20" t="s">
        <v>26</v>
      </c>
      <c r="I848" s="20" t="s">
        <v>1833</v>
      </c>
      <c r="J848" s="17" t="s">
        <v>1830</v>
      </c>
      <c r="K848" s="17" t="str">
        <f t="shared" si="11"/>
        <v>H.R. OSCAR TULIO LIZCANO GONZALEZ</v>
      </c>
      <c r="L848" s="17" t="s">
        <v>1831</v>
      </c>
      <c r="M848" s="94"/>
    </row>
    <row r="849" spans="1:13" ht="169" thickBot="1" x14ac:dyDescent="0.25">
      <c r="A849" s="16" t="s">
        <v>19</v>
      </c>
      <c r="B849" s="17" t="s">
        <v>20</v>
      </c>
      <c r="C849" s="17" t="s">
        <v>146</v>
      </c>
      <c r="D849" s="41" t="s">
        <v>1815</v>
      </c>
      <c r="E849" s="17" t="s">
        <v>1834</v>
      </c>
      <c r="F849" s="17" t="s">
        <v>1801</v>
      </c>
      <c r="G849" s="20" t="s">
        <v>1835</v>
      </c>
      <c r="H849" s="20" t="s">
        <v>26</v>
      </c>
      <c r="I849" s="20" t="s">
        <v>1836</v>
      </c>
      <c r="J849" s="17" t="s">
        <v>1830</v>
      </c>
      <c r="K849" s="17" t="str">
        <f t="shared" si="11"/>
        <v>H.R. OSCAR TULIO LIZCANO GONZALEZ</v>
      </c>
      <c r="L849" s="17"/>
      <c r="M849" s="94"/>
    </row>
    <row r="850" spans="1:13" ht="169" thickBot="1" x14ac:dyDescent="0.25">
      <c r="A850" s="16" t="s">
        <v>19</v>
      </c>
      <c r="B850" s="17" t="s">
        <v>20</v>
      </c>
      <c r="C850" s="17" t="s">
        <v>206</v>
      </c>
      <c r="D850" s="41" t="s">
        <v>1824</v>
      </c>
      <c r="E850" s="17" t="s">
        <v>1837</v>
      </c>
      <c r="F850" s="17" t="s">
        <v>1801</v>
      </c>
      <c r="G850" s="20" t="s">
        <v>1838</v>
      </c>
      <c r="H850" s="20" t="s">
        <v>26</v>
      </c>
      <c r="I850" s="20" t="s">
        <v>1839</v>
      </c>
      <c r="J850" s="17" t="s">
        <v>1830</v>
      </c>
      <c r="K850" s="17" t="str">
        <f t="shared" si="11"/>
        <v>H.R. OSCAR TULIO LIZCANO GONZALEZ</v>
      </c>
      <c r="L850" s="17" t="s">
        <v>1831</v>
      </c>
      <c r="M850" s="94"/>
    </row>
    <row r="851" spans="1:13" ht="225" thickBot="1" x14ac:dyDescent="0.25">
      <c r="A851" s="16" t="s">
        <v>19</v>
      </c>
      <c r="B851" s="17" t="s">
        <v>20</v>
      </c>
      <c r="C851" s="17" t="s">
        <v>359</v>
      </c>
      <c r="D851" s="41" t="s">
        <v>1840</v>
      </c>
      <c r="E851" s="17" t="s">
        <v>1827</v>
      </c>
      <c r="F851" s="17" t="s">
        <v>1801</v>
      </c>
      <c r="G851" s="20" t="s">
        <v>1841</v>
      </c>
      <c r="H851" s="20" t="s">
        <v>26</v>
      </c>
      <c r="I851" s="20" t="s">
        <v>1842</v>
      </c>
      <c r="J851" s="17" t="s">
        <v>1830</v>
      </c>
      <c r="K851" s="17" t="str">
        <f t="shared" si="11"/>
        <v>H.R. OSCAR TULIO LIZCANO GONZALEZ</v>
      </c>
      <c r="L851" s="17" t="s">
        <v>1831</v>
      </c>
      <c r="M851" s="94"/>
    </row>
    <row r="852" spans="1:13" ht="169" thickBot="1" x14ac:dyDescent="0.25">
      <c r="A852" s="16" t="s">
        <v>19</v>
      </c>
      <c r="B852" s="17" t="s">
        <v>20</v>
      </c>
      <c r="C852" s="17" t="s">
        <v>28</v>
      </c>
      <c r="D852" s="41" t="s">
        <v>1843</v>
      </c>
      <c r="E852" s="17" t="s">
        <v>1827</v>
      </c>
      <c r="F852" s="17" t="s">
        <v>1801</v>
      </c>
      <c r="G852" s="20" t="s">
        <v>64</v>
      </c>
      <c r="H852" s="20" t="s">
        <v>64</v>
      </c>
      <c r="I852" s="20" t="s">
        <v>1844</v>
      </c>
      <c r="J852" s="17" t="s">
        <v>1830</v>
      </c>
      <c r="K852" s="17" t="str">
        <f t="shared" si="11"/>
        <v>H.R. OSCAR TULIO LIZCANO GONZALEZ</v>
      </c>
      <c r="L852" s="17" t="s">
        <v>1831</v>
      </c>
      <c r="M852" s="94"/>
    </row>
    <row r="853" spans="1:13" ht="169" thickBot="1" x14ac:dyDescent="0.25">
      <c r="A853" s="16" t="s">
        <v>19</v>
      </c>
      <c r="B853" s="17" t="s">
        <v>20</v>
      </c>
      <c r="C853" s="17" t="s">
        <v>42</v>
      </c>
      <c r="D853" s="41" t="s">
        <v>1845</v>
      </c>
      <c r="E853" s="17" t="s">
        <v>1846</v>
      </c>
      <c r="F853" s="17" t="s">
        <v>1801</v>
      </c>
      <c r="G853" s="20" t="s">
        <v>64</v>
      </c>
      <c r="H853" s="20" t="s">
        <v>64</v>
      </c>
      <c r="I853" s="20" t="s">
        <v>1844</v>
      </c>
      <c r="J853" s="17" t="s">
        <v>1830</v>
      </c>
      <c r="K853" s="17" t="str">
        <f t="shared" si="11"/>
        <v>H.R. OSCAR TULIO LIZCANO GONZALEZ</v>
      </c>
      <c r="L853" s="17" t="s">
        <v>1847</v>
      </c>
      <c r="M853" s="94"/>
    </row>
    <row r="854" spans="1:13" ht="169" thickBot="1" x14ac:dyDescent="0.25">
      <c r="A854" s="16" t="s">
        <v>19</v>
      </c>
      <c r="B854" s="17" t="s">
        <v>20</v>
      </c>
      <c r="C854" s="17" t="s">
        <v>28</v>
      </c>
      <c r="D854" s="41" t="s">
        <v>1848</v>
      </c>
      <c r="E854" s="17"/>
      <c r="F854" s="17" t="s">
        <v>1801</v>
      </c>
      <c r="G854" s="20" t="s">
        <v>64</v>
      </c>
      <c r="H854" s="20" t="s">
        <v>64</v>
      </c>
      <c r="I854" s="20" t="s">
        <v>1844</v>
      </c>
      <c r="J854" s="17" t="s">
        <v>1830</v>
      </c>
      <c r="K854" s="17" t="str">
        <f t="shared" si="11"/>
        <v>H.R. OSCAR TULIO LIZCANO GONZALEZ</v>
      </c>
      <c r="L854" s="17" t="s">
        <v>1831</v>
      </c>
      <c r="M854" s="94"/>
    </row>
    <row r="855" spans="1:13" ht="155" thickBot="1" x14ac:dyDescent="0.25">
      <c r="A855" s="16" t="s">
        <v>19</v>
      </c>
      <c r="B855" s="17" t="s">
        <v>20</v>
      </c>
      <c r="C855" s="17" t="s">
        <v>28</v>
      </c>
      <c r="D855" s="41" t="s">
        <v>1849</v>
      </c>
      <c r="E855" s="17" t="s">
        <v>1850</v>
      </c>
      <c r="F855" s="17" t="s">
        <v>1851</v>
      </c>
      <c r="G855" s="20" t="s">
        <v>99</v>
      </c>
      <c r="H855" s="20" t="s">
        <v>99</v>
      </c>
      <c r="I855" s="20" t="s">
        <v>1852</v>
      </c>
      <c r="J855" s="17" t="s">
        <v>1853</v>
      </c>
      <c r="K855" s="17" t="str">
        <f t="shared" si="11"/>
        <v>H. R. CARLOS JULIO BONILLA SOTO</v>
      </c>
      <c r="L855" s="17"/>
      <c r="M855" s="94"/>
    </row>
    <row r="856" spans="1:13" ht="211" thickBot="1" x14ac:dyDescent="0.25">
      <c r="A856" s="16" t="s">
        <v>19</v>
      </c>
      <c r="B856" s="17" t="s">
        <v>20</v>
      </c>
      <c r="C856" s="17" t="s">
        <v>28</v>
      </c>
      <c r="D856" s="41" t="s">
        <v>1854</v>
      </c>
      <c r="E856" s="17" t="s">
        <v>1850</v>
      </c>
      <c r="F856" s="17" t="s">
        <v>1851</v>
      </c>
      <c r="G856" s="20" t="s">
        <v>99</v>
      </c>
      <c r="H856" s="20" t="s">
        <v>99</v>
      </c>
      <c r="I856" s="20" t="s">
        <v>1855</v>
      </c>
      <c r="J856" s="17" t="s">
        <v>1853</v>
      </c>
      <c r="K856" s="17" t="str">
        <f t="shared" si="11"/>
        <v>H. R. CARLOS JULIO BONILLA SOTO</v>
      </c>
      <c r="L856" s="17"/>
      <c r="M856" s="94"/>
    </row>
    <row r="857" spans="1:13" ht="365" thickBot="1" x14ac:dyDescent="0.25">
      <c r="A857" s="16" t="s">
        <v>19</v>
      </c>
      <c r="B857" s="17" t="s">
        <v>20</v>
      </c>
      <c r="C857" s="17" t="s">
        <v>28</v>
      </c>
      <c r="D857" s="41" t="s">
        <v>43</v>
      </c>
      <c r="E857" s="17" t="s">
        <v>1850</v>
      </c>
      <c r="F857" s="17" t="s">
        <v>1851</v>
      </c>
      <c r="G857" s="20" t="s">
        <v>99</v>
      </c>
      <c r="H857" s="20" t="s">
        <v>99</v>
      </c>
      <c r="I857" s="20" t="s">
        <v>1856</v>
      </c>
      <c r="J857" s="17" t="s">
        <v>1853</v>
      </c>
      <c r="K857" s="17" t="str">
        <f t="shared" si="11"/>
        <v>H. R. CARLOS JULIO BONILLA SOTO</v>
      </c>
      <c r="L857" s="17"/>
      <c r="M857" s="94" t="s">
        <v>1857</v>
      </c>
    </row>
    <row r="858" spans="1:13" ht="211" thickBot="1" x14ac:dyDescent="0.25">
      <c r="A858" s="16" t="s">
        <v>19</v>
      </c>
      <c r="B858" s="17" t="s">
        <v>20</v>
      </c>
      <c r="C858" s="17" t="s">
        <v>82</v>
      </c>
      <c r="D858" s="41" t="s">
        <v>1854</v>
      </c>
      <c r="E858" s="17" t="s">
        <v>1850</v>
      </c>
      <c r="F858" s="17" t="s">
        <v>1851</v>
      </c>
      <c r="G858" s="20" t="s">
        <v>1858</v>
      </c>
      <c r="H858" s="20"/>
      <c r="I858" s="20" t="s">
        <v>1858</v>
      </c>
      <c r="J858" s="17" t="s">
        <v>1853</v>
      </c>
      <c r="K858" s="17" t="str">
        <f t="shared" si="11"/>
        <v>H. R. CARLOS JULIO BONILLA SOTO</v>
      </c>
      <c r="L858" s="17"/>
      <c r="M858" s="94" t="s">
        <v>1859</v>
      </c>
    </row>
    <row r="859" spans="1:13" ht="169" thickBot="1" x14ac:dyDescent="0.25">
      <c r="A859" s="16" t="s">
        <v>19</v>
      </c>
      <c r="B859" s="17" t="s">
        <v>20</v>
      </c>
      <c r="C859" s="17" t="s">
        <v>146</v>
      </c>
      <c r="D859" s="41" t="s">
        <v>1860</v>
      </c>
      <c r="E859" s="17" t="s">
        <v>1861</v>
      </c>
      <c r="F859" s="17" t="s">
        <v>1862</v>
      </c>
      <c r="G859" s="95">
        <v>43891</v>
      </c>
      <c r="H859" s="20" t="s">
        <v>145</v>
      </c>
      <c r="I859" s="20" t="s">
        <v>1330</v>
      </c>
      <c r="J859" s="17" t="s">
        <v>3220</v>
      </c>
      <c r="K859" s="17" t="str">
        <f t="shared" si="11"/>
        <v>H.R. CHRISTIAN GARCES</v>
      </c>
      <c r="L859" s="17" t="s">
        <v>1863</v>
      </c>
      <c r="M859" s="94" t="s">
        <v>1864</v>
      </c>
    </row>
    <row r="860" spans="1:13" ht="169" thickBot="1" x14ac:dyDescent="0.25">
      <c r="A860" s="16" t="s">
        <v>19</v>
      </c>
      <c r="B860" s="17" t="s">
        <v>20</v>
      </c>
      <c r="C860" s="17" t="s">
        <v>28</v>
      </c>
      <c r="D860" s="41" t="s">
        <v>1865</v>
      </c>
      <c r="E860" s="17" t="s">
        <v>1866</v>
      </c>
      <c r="F860" s="17" t="s">
        <v>1862</v>
      </c>
      <c r="G860" s="95">
        <v>43831</v>
      </c>
      <c r="H860" s="20" t="s">
        <v>145</v>
      </c>
      <c r="I860" s="20" t="s">
        <v>32</v>
      </c>
      <c r="J860" s="17" t="s">
        <v>3221</v>
      </c>
      <c r="K860" s="17" t="str">
        <f t="shared" si="11"/>
        <v>H.R. CHRISTIAN GARCES</v>
      </c>
      <c r="L860" s="17" t="s">
        <v>1863</v>
      </c>
      <c r="M860" s="94"/>
    </row>
    <row r="861" spans="1:13" ht="169" thickBot="1" x14ac:dyDescent="0.25">
      <c r="A861" s="16" t="s">
        <v>19</v>
      </c>
      <c r="B861" s="17" t="s">
        <v>20</v>
      </c>
      <c r="C861" s="17" t="s">
        <v>28</v>
      </c>
      <c r="D861" s="41" t="s">
        <v>1867</v>
      </c>
      <c r="E861" s="17" t="s">
        <v>1868</v>
      </c>
      <c r="F861" s="17" t="s">
        <v>1862</v>
      </c>
      <c r="G861" s="20" t="s">
        <v>1869</v>
      </c>
      <c r="H861" s="20" t="s">
        <v>145</v>
      </c>
      <c r="I861" s="20" t="s">
        <v>1330</v>
      </c>
      <c r="J861" s="17" t="s">
        <v>145</v>
      </c>
      <c r="K861" s="17" t="str">
        <f t="shared" si="11"/>
        <v>H.R. CHRISTIAN GARCES</v>
      </c>
      <c r="L861" s="17" t="s">
        <v>1863</v>
      </c>
      <c r="M861" s="94" t="s">
        <v>1870</v>
      </c>
    </row>
    <row r="862" spans="1:13" ht="169" thickBot="1" x14ac:dyDescent="0.25">
      <c r="A862" s="16" t="s">
        <v>19</v>
      </c>
      <c r="B862" s="17" t="s">
        <v>20</v>
      </c>
      <c r="C862" s="17" t="s">
        <v>54</v>
      </c>
      <c r="D862" s="41" t="s">
        <v>1871</v>
      </c>
      <c r="E862" s="17" t="s">
        <v>1872</v>
      </c>
      <c r="F862" s="17" t="s">
        <v>1862</v>
      </c>
      <c r="G862" s="20" t="s">
        <v>1869</v>
      </c>
      <c r="H862" s="20" t="s">
        <v>145</v>
      </c>
      <c r="I862" s="20" t="s">
        <v>1330</v>
      </c>
      <c r="J862" s="17" t="s">
        <v>3220</v>
      </c>
      <c r="K862" s="17" t="str">
        <f t="shared" si="11"/>
        <v>H.R. CHRISTIAN GARCES</v>
      </c>
      <c r="L862" s="17" t="s">
        <v>1863</v>
      </c>
      <c r="M862" s="94" t="s">
        <v>1873</v>
      </c>
    </row>
    <row r="863" spans="1:13" ht="169" thickBot="1" x14ac:dyDescent="0.25">
      <c r="A863" s="16" t="s">
        <v>19</v>
      </c>
      <c r="B863" s="17" t="s">
        <v>20</v>
      </c>
      <c r="C863" s="17" t="s">
        <v>42</v>
      </c>
      <c r="D863" s="41" t="s">
        <v>1874</v>
      </c>
      <c r="E863" s="17" t="s">
        <v>1875</v>
      </c>
      <c r="F863" s="17" t="s">
        <v>1862</v>
      </c>
      <c r="G863" s="95">
        <v>43831</v>
      </c>
      <c r="H863" s="20" t="s">
        <v>145</v>
      </c>
      <c r="I863" s="20" t="s">
        <v>1869</v>
      </c>
      <c r="J863" s="17" t="s">
        <v>3222</v>
      </c>
      <c r="K863" s="17" t="str">
        <f t="shared" si="11"/>
        <v>H.R. CHRISTIAN GARCES</v>
      </c>
      <c r="L863" s="17" t="s">
        <v>1863</v>
      </c>
      <c r="M863" s="94"/>
    </row>
    <row r="864" spans="1:13" ht="183" thickBot="1" x14ac:dyDescent="0.25">
      <c r="A864" s="16" t="s">
        <v>19</v>
      </c>
      <c r="B864" s="17" t="s">
        <v>20</v>
      </c>
      <c r="C864" s="17" t="s">
        <v>82</v>
      </c>
      <c r="D864" s="41" t="s">
        <v>1876</v>
      </c>
      <c r="E864" s="17" t="s">
        <v>1877</v>
      </c>
      <c r="F864" s="17" t="s">
        <v>1862</v>
      </c>
      <c r="G864" s="20" t="s">
        <v>1878</v>
      </c>
      <c r="H864" s="20" t="s">
        <v>145</v>
      </c>
      <c r="I864" s="20" t="s">
        <v>1878</v>
      </c>
      <c r="J864" s="17" t="s">
        <v>3223</v>
      </c>
      <c r="K864" s="17" t="str">
        <f t="shared" si="11"/>
        <v>H.R. CHRISTIAN GARCES</v>
      </c>
      <c r="L864" s="17" t="s">
        <v>1863</v>
      </c>
      <c r="M864" s="94"/>
    </row>
    <row r="865" spans="1:13" ht="183" thickBot="1" x14ac:dyDescent="0.25">
      <c r="A865" s="16" t="s">
        <v>19</v>
      </c>
      <c r="B865" s="17" t="s">
        <v>20</v>
      </c>
      <c r="C865" s="17" t="s">
        <v>82</v>
      </c>
      <c r="D865" s="41" t="s">
        <v>1879</v>
      </c>
      <c r="E865" s="17" t="s">
        <v>1880</v>
      </c>
      <c r="F865" s="17" t="s">
        <v>1862</v>
      </c>
      <c r="G865" s="20" t="s">
        <v>1881</v>
      </c>
      <c r="H865" s="20" t="s">
        <v>145</v>
      </c>
      <c r="I865" s="20" t="s">
        <v>1881</v>
      </c>
      <c r="J865" s="17" t="s">
        <v>3220</v>
      </c>
      <c r="K865" s="17" t="str">
        <f t="shared" si="11"/>
        <v>H.R. CHRISTIAN GARCES</v>
      </c>
      <c r="L865" s="17" t="s">
        <v>1863</v>
      </c>
      <c r="M865" s="94"/>
    </row>
    <row r="866" spans="1:13" ht="253" thickBot="1" x14ac:dyDescent="0.25">
      <c r="A866" s="16" t="s">
        <v>19</v>
      </c>
      <c r="B866" s="17" t="s">
        <v>20</v>
      </c>
      <c r="C866" s="17" t="s">
        <v>82</v>
      </c>
      <c r="D866" s="41" t="s">
        <v>1882</v>
      </c>
      <c r="E866" s="17" t="s">
        <v>1883</v>
      </c>
      <c r="F866" s="17" t="s">
        <v>1862</v>
      </c>
      <c r="G866" s="95">
        <v>43466</v>
      </c>
      <c r="H866" s="20" t="s">
        <v>145</v>
      </c>
      <c r="I866" s="20" t="s">
        <v>1884</v>
      </c>
      <c r="J866" s="17" t="s">
        <v>3224</v>
      </c>
      <c r="K866" s="17" t="str">
        <f t="shared" si="11"/>
        <v>H.R. CHRISTIAN GARCES</v>
      </c>
      <c r="L866" s="17" t="s">
        <v>1863</v>
      </c>
      <c r="M866" s="94"/>
    </row>
    <row r="867" spans="1:13" ht="351" thickBot="1" x14ac:dyDescent="0.25">
      <c r="A867" s="16" t="s">
        <v>19</v>
      </c>
      <c r="B867" s="17" t="s">
        <v>20</v>
      </c>
      <c r="C867" s="17" t="s">
        <v>82</v>
      </c>
      <c r="D867" s="41" t="s">
        <v>1885</v>
      </c>
      <c r="E867" s="17" t="s">
        <v>1883</v>
      </c>
      <c r="F867" s="17" t="s">
        <v>1862</v>
      </c>
      <c r="G867" s="95">
        <v>43831</v>
      </c>
      <c r="H867" s="20" t="s">
        <v>1886</v>
      </c>
      <c r="I867" s="20" t="s">
        <v>1887</v>
      </c>
      <c r="J867" s="17" t="s">
        <v>3224</v>
      </c>
      <c r="K867" s="17" t="str">
        <f t="shared" si="11"/>
        <v>H.R. CHRISTIAN GARCES</v>
      </c>
      <c r="L867" s="17" t="s">
        <v>1863</v>
      </c>
      <c r="M867" s="94" t="s">
        <v>1888</v>
      </c>
    </row>
    <row r="868" spans="1:13" ht="281" thickBot="1" x14ac:dyDescent="0.25">
      <c r="A868" s="16" t="s">
        <v>19</v>
      </c>
      <c r="B868" s="17" t="s">
        <v>20</v>
      </c>
      <c r="C868" s="17" t="s">
        <v>82</v>
      </c>
      <c r="D868" s="41" t="s">
        <v>1889</v>
      </c>
      <c r="E868" s="17" t="s">
        <v>1890</v>
      </c>
      <c r="F868" s="17" t="s">
        <v>1862</v>
      </c>
      <c r="G868" s="95">
        <v>43831</v>
      </c>
      <c r="H868" s="20" t="s">
        <v>1886</v>
      </c>
      <c r="I868" s="20" t="s">
        <v>1887</v>
      </c>
      <c r="J868" s="17" t="s">
        <v>3224</v>
      </c>
      <c r="K868" s="17" t="str">
        <f t="shared" si="11"/>
        <v>H.R. CHRISTIAN GARCES</v>
      </c>
      <c r="L868" s="17" t="s">
        <v>1863</v>
      </c>
      <c r="M868" s="94"/>
    </row>
    <row r="869" spans="1:13" ht="169" thickBot="1" x14ac:dyDescent="0.25">
      <c r="A869" s="16" t="s">
        <v>19</v>
      </c>
      <c r="B869" s="17" t="s">
        <v>20</v>
      </c>
      <c r="C869" s="17" t="s">
        <v>82</v>
      </c>
      <c r="D869" s="41" t="s">
        <v>1891</v>
      </c>
      <c r="E869" s="17" t="s">
        <v>1892</v>
      </c>
      <c r="F869" s="17" t="s">
        <v>1862</v>
      </c>
      <c r="G869" s="95">
        <v>43831</v>
      </c>
      <c r="H869" s="20" t="s">
        <v>1886</v>
      </c>
      <c r="I869" s="20" t="s">
        <v>1887</v>
      </c>
      <c r="J869" s="17" t="s">
        <v>3224</v>
      </c>
      <c r="K869" s="17" t="str">
        <f t="shared" si="11"/>
        <v>H.R. CHRISTIAN GARCES</v>
      </c>
      <c r="L869" s="17" t="s">
        <v>1863</v>
      </c>
      <c r="M869" s="94"/>
    </row>
    <row r="870" spans="1:13" ht="253" thickBot="1" x14ac:dyDescent="0.25">
      <c r="A870" s="16" t="s">
        <v>19</v>
      </c>
      <c r="B870" s="17" t="s">
        <v>20</v>
      </c>
      <c r="C870" s="17" t="s">
        <v>162</v>
      </c>
      <c r="D870" s="41" t="s">
        <v>1893</v>
      </c>
      <c r="E870" s="17" t="s">
        <v>1014</v>
      </c>
      <c r="F870" s="17" t="s">
        <v>1862</v>
      </c>
      <c r="G870" s="20" t="s">
        <v>1869</v>
      </c>
      <c r="H870" s="20" t="s">
        <v>145</v>
      </c>
      <c r="I870" s="20" t="s">
        <v>1330</v>
      </c>
      <c r="J870" s="17" t="s">
        <v>3225</v>
      </c>
      <c r="K870" s="17" t="str">
        <f t="shared" si="11"/>
        <v>H.R. CHRISTIAN GARCES</v>
      </c>
      <c r="L870" s="17" t="s">
        <v>1863</v>
      </c>
      <c r="M870" s="94"/>
    </row>
    <row r="871" spans="1:13" ht="155" thickBot="1" x14ac:dyDescent="0.25">
      <c r="A871" s="16" t="s">
        <v>19</v>
      </c>
      <c r="B871" s="17" t="s">
        <v>20</v>
      </c>
      <c r="C871" s="17" t="s">
        <v>42</v>
      </c>
      <c r="D871" s="41" t="s">
        <v>1894</v>
      </c>
      <c r="E871" s="17" t="s">
        <v>1895</v>
      </c>
      <c r="F871" s="17" t="s">
        <v>1896</v>
      </c>
      <c r="G871" s="20" t="s">
        <v>1897</v>
      </c>
      <c r="H871" s="20" t="s">
        <v>26</v>
      </c>
      <c r="I871" s="20" t="s">
        <v>26</v>
      </c>
      <c r="J871" s="17" t="s">
        <v>145</v>
      </c>
      <c r="K871" s="17" t="str">
        <f t="shared" si="11"/>
        <v>H.R. CARLOS MARIO FARELO DAZA</v>
      </c>
      <c r="L871" s="17" t="s">
        <v>1898</v>
      </c>
      <c r="M871" s="94"/>
    </row>
    <row r="872" spans="1:13" ht="197" thickBot="1" x14ac:dyDescent="0.25">
      <c r="A872" s="16" t="s">
        <v>19</v>
      </c>
      <c r="B872" s="17" t="s">
        <v>20</v>
      </c>
      <c r="C872" s="17" t="s">
        <v>82</v>
      </c>
      <c r="D872" s="41" t="s">
        <v>1899</v>
      </c>
      <c r="E872" s="17" t="s">
        <v>1900</v>
      </c>
      <c r="F872" s="17" t="s">
        <v>1901</v>
      </c>
      <c r="G872" s="20" t="s">
        <v>1902</v>
      </c>
      <c r="H872" s="20" t="s">
        <v>26</v>
      </c>
      <c r="I872" s="20" t="s">
        <v>1902</v>
      </c>
      <c r="J872" s="17" t="s">
        <v>145</v>
      </c>
      <c r="K872" s="17" t="str">
        <f t="shared" si="11"/>
        <v>H.R. JAIME FELIPE LOZADA POLANCO</v>
      </c>
      <c r="L872" s="17" t="s">
        <v>1903</v>
      </c>
      <c r="M872" s="94"/>
    </row>
    <row r="873" spans="1:13" ht="169" thickBot="1" x14ac:dyDescent="0.25">
      <c r="A873" s="16" t="s">
        <v>19</v>
      </c>
      <c r="B873" s="17" t="s">
        <v>20</v>
      </c>
      <c r="C873" s="17" t="s">
        <v>131</v>
      </c>
      <c r="D873" s="41" t="s">
        <v>1904</v>
      </c>
      <c r="E873" s="17" t="s">
        <v>1905</v>
      </c>
      <c r="F873" s="17" t="s">
        <v>1906</v>
      </c>
      <c r="G873" s="20" t="s">
        <v>1907</v>
      </c>
      <c r="H873" s="20" t="s">
        <v>26</v>
      </c>
      <c r="I873" s="20" t="s">
        <v>1908</v>
      </c>
      <c r="J873" s="17" t="s">
        <v>1909</v>
      </c>
      <c r="K873" s="17" t="str">
        <f t="shared" si="11"/>
        <v>H.R. LEON FREDY MUÑOZ</v>
      </c>
      <c r="L873" s="17" t="s">
        <v>1910</v>
      </c>
      <c r="M873" s="94"/>
    </row>
    <row r="874" spans="1:13" ht="169" thickBot="1" x14ac:dyDescent="0.25">
      <c r="A874" s="16" t="s">
        <v>19</v>
      </c>
      <c r="B874" s="17" t="s">
        <v>20</v>
      </c>
      <c r="C874" s="17" t="s">
        <v>82</v>
      </c>
      <c r="D874" s="41" t="s">
        <v>1911</v>
      </c>
      <c r="E874" s="17" t="s">
        <v>1912</v>
      </c>
      <c r="F874" s="17" t="s">
        <v>1906</v>
      </c>
      <c r="G874" s="20" t="s">
        <v>149</v>
      </c>
      <c r="H874" s="20" t="s">
        <v>26</v>
      </c>
      <c r="I874" s="20" t="s">
        <v>983</v>
      </c>
      <c r="J874" s="17"/>
      <c r="K874" s="17" t="str">
        <f t="shared" si="11"/>
        <v>H.R. LEON FREDY MUÑOZ</v>
      </c>
      <c r="L874" s="17"/>
      <c r="M874" s="94"/>
    </row>
    <row r="875" spans="1:13" ht="113" thickBot="1" x14ac:dyDescent="0.25">
      <c r="A875" s="16" t="s">
        <v>19</v>
      </c>
      <c r="B875" s="17" t="s">
        <v>20</v>
      </c>
      <c r="C875" s="17" t="s">
        <v>132</v>
      </c>
      <c r="D875" s="41" t="s">
        <v>1913</v>
      </c>
      <c r="E875" s="17" t="s">
        <v>1914</v>
      </c>
      <c r="F875" s="17" t="s">
        <v>1906</v>
      </c>
      <c r="G875" s="20" t="s">
        <v>154</v>
      </c>
      <c r="H875" s="20" t="s">
        <v>26</v>
      </c>
      <c r="I875" s="20" t="s">
        <v>154</v>
      </c>
      <c r="J875" s="17" t="s">
        <v>1915</v>
      </c>
      <c r="K875" s="17" t="str">
        <f t="shared" si="11"/>
        <v>H.R. LEON FREDY MUÑOZ</v>
      </c>
      <c r="L875" s="17"/>
      <c r="M875" s="94"/>
    </row>
    <row r="876" spans="1:13" ht="113" thickBot="1" x14ac:dyDescent="0.25">
      <c r="A876" s="16" t="s">
        <v>19</v>
      </c>
      <c r="B876" s="17" t="s">
        <v>20</v>
      </c>
      <c r="C876" s="17" t="s">
        <v>54</v>
      </c>
      <c r="D876" s="41" t="s">
        <v>1916</v>
      </c>
      <c r="E876" s="17" t="s">
        <v>1917</v>
      </c>
      <c r="F876" s="17" t="s">
        <v>1906</v>
      </c>
      <c r="G876" s="20" t="s">
        <v>152</v>
      </c>
      <c r="H876" s="20" t="s">
        <v>26</v>
      </c>
      <c r="I876" s="20" t="s">
        <v>1918</v>
      </c>
      <c r="J876" s="17" t="s">
        <v>1915</v>
      </c>
      <c r="K876" s="17" t="str">
        <f t="shared" si="11"/>
        <v>H.R. LEON FREDY MUÑOZ</v>
      </c>
      <c r="L876" s="17"/>
      <c r="M876" s="94"/>
    </row>
    <row r="877" spans="1:13" ht="127" thickBot="1" x14ac:dyDescent="0.25">
      <c r="A877" s="16" t="s">
        <v>19</v>
      </c>
      <c r="B877" s="17" t="s">
        <v>20</v>
      </c>
      <c r="C877" s="17" t="s">
        <v>54</v>
      </c>
      <c r="D877" s="41" t="s">
        <v>1919</v>
      </c>
      <c r="E877" s="17" t="s">
        <v>1920</v>
      </c>
      <c r="F877" s="17" t="s">
        <v>1906</v>
      </c>
      <c r="G877" s="20" t="s">
        <v>1908</v>
      </c>
      <c r="H877" s="20" t="s">
        <v>26</v>
      </c>
      <c r="I877" s="20" t="s">
        <v>156</v>
      </c>
      <c r="J877" s="17" t="s">
        <v>1915</v>
      </c>
      <c r="K877" s="17" t="str">
        <f t="shared" si="11"/>
        <v>H.R. LEON FREDY MUÑOZ</v>
      </c>
      <c r="L877" s="17"/>
      <c r="M877" s="94"/>
    </row>
    <row r="878" spans="1:13" ht="113" thickBot="1" x14ac:dyDescent="0.25">
      <c r="A878" s="16" t="s">
        <v>19</v>
      </c>
      <c r="B878" s="17" t="s">
        <v>20</v>
      </c>
      <c r="C878" s="17" t="s">
        <v>35</v>
      </c>
      <c r="D878" s="41" t="s">
        <v>1921</v>
      </c>
      <c r="E878" s="17" t="s">
        <v>1922</v>
      </c>
      <c r="F878" s="17" t="s">
        <v>1906</v>
      </c>
      <c r="G878" s="20" t="s">
        <v>1923</v>
      </c>
      <c r="H878" s="20" t="s">
        <v>26</v>
      </c>
      <c r="I878" s="20" t="s">
        <v>1923</v>
      </c>
      <c r="J878" s="17" t="s">
        <v>1924</v>
      </c>
      <c r="K878" s="17" t="str">
        <f t="shared" si="11"/>
        <v>H.R. LEON FREDY MUÑOZ</v>
      </c>
      <c r="L878" s="17" t="s">
        <v>1925</v>
      </c>
      <c r="M878" s="94"/>
    </row>
    <row r="879" spans="1:13" ht="113" thickBot="1" x14ac:dyDescent="0.25">
      <c r="A879" s="16" t="s">
        <v>19</v>
      </c>
      <c r="B879" s="17" t="s">
        <v>20</v>
      </c>
      <c r="C879" s="17" t="s">
        <v>146</v>
      </c>
      <c r="D879" s="41" t="s">
        <v>1926</v>
      </c>
      <c r="E879" s="17" t="s">
        <v>1927</v>
      </c>
      <c r="F879" s="17" t="s">
        <v>1906</v>
      </c>
      <c r="G879" s="20" t="s">
        <v>1908</v>
      </c>
      <c r="H879" s="20" t="s">
        <v>26</v>
      </c>
      <c r="I879" s="20" t="s">
        <v>1923</v>
      </c>
      <c r="J879" s="17" t="s">
        <v>1924</v>
      </c>
      <c r="K879" s="17" t="str">
        <f t="shared" si="11"/>
        <v>H.R. LEON FREDY MUÑOZ</v>
      </c>
      <c r="L879" s="17" t="s">
        <v>1928</v>
      </c>
      <c r="M879" s="94"/>
    </row>
    <row r="880" spans="1:13" ht="113" thickBot="1" x14ac:dyDescent="0.25">
      <c r="A880" s="16" t="s">
        <v>19</v>
      </c>
      <c r="B880" s="17" t="s">
        <v>20</v>
      </c>
      <c r="C880" s="17" t="s">
        <v>134</v>
      </c>
      <c r="D880" s="41" t="s">
        <v>1929</v>
      </c>
      <c r="E880" s="17" t="s">
        <v>1930</v>
      </c>
      <c r="F880" s="17" t="s">
        <v>1906</v>
      </c>
      <c r="G880" s="20" t="s">
        <v>159</v>
      </c>
      <c r="H880" s="20" t="s">
        <v>26</v>
      </c>
      <c r="I880" s="20" t="s">
        <v>159</v>
      </c>
      <c r="J880" s="17" t="s">
        <v>1924</v>
      </c>
      <c r="K880" s="17" t="str">
        <f t="shared" ref="K880:K943" si="12">F880</f>
        <v>H.R. LEON FREDY MUÑOZ</v>
      </c>
      <c r="L880" s="17"/>
      <c r="M880" s="94"/>
    </row>
    <row r="881" spans="1:13" ht="113" thickBot="1" x14ac:dyDescent="0.25">
      <c r="A881" s="16" t="s">
        <v>19</v>
      </c>
      <c r="B881" s="17" t="s">
        <v>20</v>
      </c>
      <c r="C881" s="17" t="s">
        <v>146</v>
      </c>
      <c r="D881" s="41" t="s">
        <v>1931</v>
      </c>
      <c r="E881" s="17" t="s">
        <v>1932</v>
      </c>
      <c r="F881" s="17" t="s">
        <v>1906</v>
      </c>
      <c r="G881" s="20" t="s">
        <v>1933</v>
      </c>
      <c r="H881" s="20" t="s">
        <v>26</v>
      </c>
      <c r="I881" s="20" t="s">
        <v>159</v>
      </c>
      <c r="J881" s="17"/>
      <c r="K881" s="17" t="str">
        <f t="shared" si="12"/>
        <v>H.R. LEON FREDY MUÑOZ</v>
      </c>
      <c r="L881" s="17" t="s">
        <v>1934</v>
      </c>
      <c r="M881" s="94"/>
    </row>
    <row r="882" spans="1:13" ht="127" thickBot="1" x14ac:dyDescent="0.25">
      <c r="A882" s="16" t="s">
        <v>19</v>
      </c>
      <c r="B882" s="17" t="s">
        <v>20</v>
      </c>
      <c r="C882" s="17" t="s">
        <v>206</v>
      </c>
      <c r="D882" s="41" t="s">
        <v>1935</v>
      </c>
      <c r="E882" s="17" t="s">
        <v>1936</v>
      </c>
      <c r="F882" s="17" t="s">
        <v>1906</v>
      </c>
      <c r="G882" s="20" t="s">
        <v>203</v>
      </c>
      <c r="H882" s="20" t="s">
        <v>26</v>
      </c>
      <c r="I882" s="20" t="s">
        <v>203</v>
      </c>
      <c r="J882" s="17" t="s">
        <v>1924</v>
      </c>
      <c r="K882" s="17" t="str">
        <f t="shared" si="12"/>
        <v>H.R. LEON FREDY MUÑOZ</v>
      </c>
      <c r="L882" s="17"/>
      <c r="M882" s="94"/>
    </row>
    <row r="883" spans="1:13" ht="113" thickBot="1" x14ac:dyDescent="0.25">
      <c r="A883" s="16" t="s">
        <v>19</v>
      </c>
      <c r="B883" s="17" t="s">
        <v>20</v>
      </c>
      <c r="C883" s="17" t="s">
        <v>82</v>
      </c>
      <c r="D883" s="41" t="s">
        <v>1937</v>
      </c>
      <c r="E883" s="17" t="s">
        <v>1936</v>
      </c>
      <c r="F883" s="17" t="s">
        <v>1906</v>
      </c>
      <c r="G883" s="20" t="s">
        <v>987</v>
      </c>
      <c r="H883" s="20" t="s">
        <v>26</v>
      </c>
      <c r="I883" s="20" t="s">
        <v>987</v>
      </c>
      <c r="J883" s="17"/>
      <c r="K883" s="17" t="str">
        <f t="shared" si="12"/>
        <v>H.R. LEON FREDY MUÑOZ</v>
      </c>
      <c r="L883" s="17" t="s">
        <v>1938</v>
      </c>
      <c r="M883" s="94"/>
    </row>
    <row r="884" spans="1:13" ht="113" thickBot="1" x14ac:dyDescent="0.25">
      <c r="A884" s="16" t="s">
        <v>19</v>
      </c>
      <c r="B884" s="17" t="s">
        <v>20</v>
      </c>
      <c r="C884" s="17" t="s">
        <v>151</v>
      </c>
      <c r="D884" s="41" t="s">
        <v>1939</v>
      </c>
      <c r="E884" s="17" t="s">
        <v>1922</v>
      </c>
      <c r="F884" s="17" t="s">
        <v>1906</v>
      </c>
      <c r="G884" s="20" t="s">
        <v>574</v>
      </c>
      <c r="H884" s="20" t="s">
        <v>26</v>
      </c>
      <c r="I884" s="20" t="s">
        <v>165</v>
      </c>
      <c r="J884" s="17" t="s">
        <v>1940</v>
      </c>
      <c r="K884" s="17" t="str">
        <f t="shared" si="12"/>
        <v>H.R. LEON FREDY MUÑOZ</v>
      </c>
      <c r="L884" s="17"/>
      <c r="M884" s="94"/>
    </row>
    <row r="885" spans="1:13" ht="113" thickBot="1" x14ac:dyDescent="0.25">
      <c r="A885" s="16" t="s">
        <v>19</v>
      </c>
      <c r="B885" s="17" t="s">
        <v>20</v>
      </c>
      <c r="C885" s="17" t="s">
        <v>91</v>
      </c>
      <c r="D885" s="41" t="s">
        <v>1941</v>
      </c>
      <c r="E885" s="17" t="s">
        <v>1922</v>
      </c>
      <c r="F885" s="17" t="s">
        <v>1906</v>
      </c>
      <c r="G885" s="20" t="s">
        <v>167</v>
      </c>
      <c r="H885" s="20" t="s">
        <v>26</v>
      </c>
      <c r="I885" s="20" t="s">
        <v>167</v>
      </c>
      <c r="J885" s="17" t="s">
        <v>1924</v>
      </c>
      <c r="K885" s="17" t="str">
        <f t="shared" si="12"/>
        <v>H.R. LEON FREDY MUÑOZ</v>
      </c>
      <c r="L885" s="17"/>
      <c r="M885" s="94"/>
    </row>
    <row r="886" spans="1:13" ht="113" thickBot="1" x14ac:dyDescent="0.25">
      <c r="A886" s="16" t="s">
        <v>19</v>
      </c>
      <c r="B886" s="17" t="s">
        <v>20</v>
      </c>
      <c r="C886" s="17" t="s">
        <v>151</v>
      </c>
      <c r="D886" s="41" t="s">
        <v>1942</v>
      </c>
      <c r="E886" s="17" t="s">
        <v>1922</v>
      </c>
      <c r="F886" s="17" t="s">
        <v>1906</v>
      </c>
      <c r="G886" s="20" t="s">
        <v>166</v>
      </c>
      <c r="H886" s="20" t="s">
        <v>26</v>
      </c>
      <c r="I886" s="20" t="s">
        <v>166</v>
      </c>
      <c r="J886" s="17" t="s">
        <v>1924</v>
      </c>
      <c r="K886" s="17" t="str">
        <f t="shared" si="12"/>
        <v>H.R. LEON FREDY MUÑOZ</v>
      </c>
      <c r="L886" s="17" t="s">
        <v>1943</v>
      </c>
      <c r="M886" s="94"/>
    </row>
    <row r="887" spans="1:13" ht="113" thickBot="1" x14ac:dyDescent="0.25">
      <c r="A887" s="16" t="s">
        <v>19</v>
      </c>
      <c r="B887" s="17" t="s">
        <v>20</v>
      </c>
      <c r="C887" s="17" t="s">
        <v>132</v>
      </c>
      <c r="D887" s="41" t="s">
        <v>1944</v>
      </c>
      <c r="E887" s="17" t="s">
        <v>1930</v>
      </c>
      <c r="F887" s="17" t="s">
        <v>1906</v>
      </c>
      <c r="G887" s="20" t="s">
        <v>169</v>
      </c>
      <c r="H887" s="20" t="s">
        <v>26</v>
      </c>
      <c r="I887" s="20" t="s">
        <v>169</v>
      </c>
      <c r="J887" s="17"/>
      <c r="K887" s="17" t="str">
        <f t="shared" si="12"/>
        <v>H.R. LEON FREDY MUÑOZ</v>
      </c>
      <c r="L887" s="17"/>
      <c r="M887" s="94"/>
    </row>
    <row r="888" spans="1:13" ht="113" thickBot="1" x14ac:dyDescent="0.25">
      <c r="A888" s="16" t="s">
        <v>19</v>
      </c>
      <c r="B888" s="17" t="s">
        <v>20</v>
      </c>
      <c r="C888" s="17" t="s">
        <v>132</v>
      </c>
      <c r="D888" s="41" t="s">
        <v>1945</v>
      </c>
      <c r="E888" s="17" t="s">
        <v>1930</v>
      </c>
      <c r="F888" s="17" t="s">
        <v>1906</v>
      </c>
      <c r="G888" s="20" t="s">
        <v>168</v>
      </c>
      <c r="H888" s="20" t="s">
        <v>26</v>
      </c>
      <c r="I888" s="20" t="s">
        <v>169</v>
      </c>
      <c r="J888" s="17" t="s">
        <v>1924</v>
      </c>
      <c r="K888" s="17" t="str">
        <f t="shared" si="12"/>
        <v>H.R. LEON FREDY MUÑOZ</v>
      </c>
      <c r="L888" s="17"/>
      <c r="M888" s="94"/>
    </row>
    <row r="889" spans="1:13" ht="141" thickBot="1" x14ac:dyDescent="0.25">
      <c r="A889" s="16" t="s">
        <v>19</v>
      </c>
      <c r="B889" s="17" t="s">
        <v>20</v>
      </c>
      <c r="C889" s="17" t="s">
        <v>359</v>
      </c>
      <c r="D889" s="41" t="s">
        <v>1946</v>
      </c>
      <c r="E889" s="17" t="s">
        <v>1930</v>
      </c>
      <c r="F889" s="17" t="s">
        <v>1906</v>
      </c>
      <c r="G889" s="20" t="s">
        <v>163</v>
      </c>
      <c r="H889" s="20" t="s">
        <v>26</v>
      </c>
      <c r="I889" s="20" t="s">
        <v>267</v>
      </c>
      <c r="J889" s="17" t="s">
        <v>1924</v>
      </c>
      <c r="K889" s="17" t="str">
        <f t="shared" si="12"/>
        <v>H.R. LEON FREDY MUÑOZ</v>
      </c>
      <c r="L889" s="17" t="s">
        <v>1947</v>
      </c>
      <c r="M889" s="94"/>
    </row>
    <row r="890" spans="1:13" ht="113" thickBot="1" x14ac:dyDescent="0.25">
      <c r="A890" s="16" t="s">
        <v>19</v>
      </c>
      <c r="B890" s="17" t="s">
        <v>20</v>
      </c>
      <c r="C890" s="17" t="s">
        <v>206</v>
      </c>
      <c r="D890" s="41" t="s">
        <v>1948</v>
      </c>
      <c r="E890" s="17" t="s">
        <v>1922</v>
      </c>
      <c r="F890" s="17" t="s">
        <v>1906</v>
      </c>
      <c r="G890" s="20" t="s">
        <v>1949</v>
      </c>
      <c r="H890" s="20" t="s">
        <v>26</v>
      </c>
      <c r="I890" s="20" t="s">
        <v>1949</v>
      </c>
      <c r="J890" s="17" t="s">
        <v>1950</v>
      </c>
      <c r="K890" s="17" t="str">
        <f t="shared" si="12"/>
        <v>H.R. LEON FREDY MUÑOZ</v>
      </c>
      <c r="L890" s="17" t="s">
        <v>1951</v>
      </c>
      <c r="M890" s="94"/>
    </row>
    <row r="891" spans="1:13" ht="113" thickBot="1" x14ac:dyDescent="0.25">
      <c r="A891" s="16" t="s">
        <v>19</v>
      </c>
      <c r="B891" s="17" t="s">
        <v>20</v>
      </c>
      <c r="C891" s="17" t="s">
        <v>146</v>
      </c>
      <c r="D891" s="41" t="s">
        <v>1952</v>
      </c>
      <c r="E891" s="17" t="s">
        <v>1953</v>
      </c>
      <c r="F891" s="17" t="s">
        <v>1906</v>
      </c>
      <c r="G891" s="20" t="s">
        <v>170</v>
      </c>
      <c r="H891" s="20" t="s">
        <v>26</v>
      </c>
      <c r="I891" s="20" t="s">
        <v>170</v>
      </c>
      <c r="J891" s="17" t="s">
        <v>1924</v>
      </c>
      <c r="K891" s="17" t="str">
        <f t="shared" si="12"/>
        <v>H.R. LEON FREDY MUÑOZ</v>
      </c>
      <c r="L891" s="17" t="s">
        <v>1954</v>
      </c>
      <c r="M891" s="94"/>
    </row>
    <row r="892" spans="1:13" ht="113" thickBot="1" x14ac:dyDescent="0.25">
      <c r="A892" s="16" t="s">
        <v>19</v>
      </c>
      <c r="B892" s="17" t="s">
        <v>20</v>
      </c>
      <c r="C892" s="17" t="s">
        <v>132</v>
      </c>
      <c r="D892" s="41" t="s">
        <v>1955</v>
      </c>
      <c r="E892" s="17" t="s">
        <v>1956</v>
      </c>
      <c r="F892" s="17" t="s">
        <v>1906</v>
      </c>
      <c r="G892" s="20" t="s">
        <v>168</v>
      </c>
      <c r="H892" s="20" t="s">
        <v>26</v>
      </c>
      <c r="I892" s="20" t="s">
        <v>1201</v>
      </c>
      <c r="J892" s="17" t="s">
        <v>1950</v>
      </c>
      <c r="K892" s="17" t="str">
        <f t="shared" si="12"/>
        <v>H.R. LEON FREDY MUÑOZ</v>
      </c>
      <c r="L892" s="17" t="s">
        <v>1957</v>
      </c>
      <c r="M892" s="94"/>
    </row>
    <row r="893" spans="1:13" ht="113" thickBot="1" x14ac:dyDescent="0.25">
      <c r="A893" s="16" t="s">
        <v>19</v>
      </c>
      <c r="B893" s="17" t="s">
        <v>20</v>
      </c>
      <c r="C893" s="17" t="s">
        <v>151</v>
      </c>
      <c r="D893" s="41" t="s">
        <v>1958</v>
      </c>
      <c r="E893" s="17" t="s">
        <v>1922</v>
      </c>
      <c r="F893" s="17" t="s">
        <v>1906</v>
      </c>
      <c r="G893" s="20" t="s">
        <v>168</v>
      </c>
      <c r="H893" s="20" t="s">
        <v>26</v>
      </c>
      <c r="I893" s="20" t="s">
        <v>1959</v>
      </c>
      <c r="J893" s="17" t="s">
        <v>1950</v>
      </c>
      <c r="K893" s="17" t="str">
        <f t="shared" si="12"/>
        <v>H.R. LEON FREDY MUÑOZ</v>
      </c>
      <c r="L893" s="17"/>
      <c r="M893" s="94"/>
    </row>
    <row r="894" spans="1:13" ht="113" thickBot="1" x14ac:dyDescent="0.25">
      <c r="A894" s="16" t="s">
        <v>19</v>
      </c>
      <c r="B894" s="17" t="s">
        <v>20</v>
      </c>
      <c r="C894" s="17" t="s">
        <v>151</v>
      </c>
      <c r="D894" s="41" t="s">
        <v>1960</v>
      </c>
      <c r="E894" s="17" t="s">
        <v>1922</v>
      </c>
      <c r="F894" s="17" t="s">
        <v>1906</v>
      </c>
      <c r="G894" s="20" t="s">
        <v>168</v>
      </c>
      <c r="H894" s="20" t="s">
        <v>26</v>
      </c>
      <c r="I894" s="20" t="s">
        <v>1961</v>
      </c>
      <c r="J894" s="17" t="s">
        <v>1950</v>
      </c>
      <c r="K894" s="17" t="str">
        <f t="shared" si="12"/>
        <v>H.R. LEON FREDY MUÑOZ</v>
      </c>
      <c r="L894" s="17"/>
      <c r="M894" s="94"/>
    </row>
    <row r="895" spans="1:13" ht="113" thickBot="1" x14ac:dyDescent="0.25">
      <c r="A895" s="16" t="s">
        <v>19</v>
      </c>
      <c r="B895" s="17" t="s">
        <v>20</v>
      </c>
      <c r="C895" s="17" t="s">
        <v>91</v>
      </c>
      <c r="D895" s="41" t="s">
        <v>1962</v>
      </c>
      <c r="E895" s="17"/>
      <c r="F895" s="17" t="s">
        <v>1906</v>
      </c>
      <c r="G895" s="20" t="s">
        <v>168</v>
      </c>
      <c r="H895" s="20" t="s">
        <v>171</v>
      </c>
      <c r="I895" s="20" t="s">
        <v>171</v>
      </c>
      <c r="J895" s="17"/>
      <c r="K895" s="17" t="str">
        <f t="shared" si="12"/>
        <v>H.R. LEON FREDY MUÑOZ</v>
      </c>
      <c r="L895" s="17" t="s">
        <v>1963</v>
      </c>
      <c r="M895" s="94"/>
    </row>
    <row r="896" spans="1:13" ht="113" thickBot="1" x14ac:dyDescent="0.25">
      <c r="A896" s="16" t="s">
        <v>19</v>
      </c>
      <c r="B896" s="17" t="s">
        <v>20</v>
      </c>
      <c r="C896" s="17" t="s">
        <v>91</v>
      </c>
      <c r="D896" s="41" t="s">
        <v>1964</v>
      </c>
      <c r="E896" s="17"/>
      <c r="F896" s="17" t="s">
        <v>1906</v>
      </c>
      <c r="G896" s="20" t="s">
        <v>168</v>
      </c>
      <c r="H896" s="20" t="s">
        <v>1965</v>
      </c>
      <c r="I896" s="20" t="s">
        <v>1965</v>
      </c>
      <c r="J896" s="17"/>
      <c r="K896" s="17" t="str">
        <f t="shared" si="12"/>
        <v>H.R. LEON FREDY MUÑOZ</v>
      </c>
      <c r="L896" s="17" t="s">
        <v>1963</v>
      </c>
      <c r="M896" s="94"/>
    </row>
    <row r="897" spans="1:13" ht="113" thickBot="1" x14ac:dyDescent="0.25">
      <c r="A897" s="16" t="s">
        <v>19</v>
      </c>
      <c r="B897" s="17" t="s">
        <v>20</v>
      </c>
      <c r="C897" s="17" t="s">
        <v>21</v>
      </c>
      <c r="D897" s="41" t="s">
        <v>1966</v>
      </c>
      <c r="E897" s="17"/>
      <c r="F897" s="17" t="s">
        <v>1906</v>
      </c>
      <c r="G897" s="20" t="s">
        <v>168</v>
      </c>
      <c r="H897" s="20" t="s">
        <v>172</v>
      </c>
      <c r="I897" s="20" t="s">
        <v>172</v>
      </c>
      <c r="J897" s="17"/>
      <c r="K897" s="17" t="str">
        <f t="shared" si="12"/>
        <v>H.R. LEON FREDY MUÑOZ</v>
      </c>
      <c r="L897" s="17" t="s">
        <v>1963</v>
      </c>
      <c r="M897" s="94"/>
    </row>
    <row r="898" spans="1:13" ht="113" thickBot="1" x14ac:dyDescent="0.25">
      <c r="A898" s="16" t="s">
        <v>19</v>
      </c>
      <c r="B898" s="17" t="s">
        <v>20</v>
      </c>
      <c r="C898" s="17" t="s">
        <v>91</v>
      </c>
      <c r="D898" s="41" t="s">
        <v>1967</v>
      </c>
      <c r="E898" s="17"/>
      <c r="F898" s="17" t="s">
        <v>1906</v>
      </c>
      <c r="G898" s="20" t="s">
        <v>168</v>
      </c>
      <c r="H898" s="20" t="s">
        <v>178</v>
      </c>
      <c r="I898" s="20" t="s">
        <v>178</v>
      </c>
      <c r="J898" s="17"/>
      <c r="K898" s="17" t="str">
        <f t="shared" si="12"/>
        <v>H.R. LEON FREDY MUÑOZ</v>
      </c>
      <c r="L898" s="17" t="s">
        <v>1963</v>
      </c>
      <c r="M898" s="94"/>
    </row>
    <row r="899" spans="1:13" ht="113" thickBot="1" x14ac:dyDescent="0.25">
      <c r="A899" s="16" t="s">
        <v>19</v>
      </c>
      <c r="B899" s="17" t="s">
        <v>20</v>
      </c>
      <c r="C899" s="17" t="s">
        <v>151</v>
      </c>
      <c r="D899" s="41" t="s">
        <v>1968</v>
      </c>
      <c r="E899" s="17"/>
      <c r="F899" s="17" t="s">
        <v>1906</v>
      </c>
      <c r="G899" s="20" t="s">
        <v>168</v>
      </c>
      <c r="H899" s="20" t="s">
        <v>1969</v>
      </c>
      <c r="I899" s="20" t="s">
        <v>1969</v>
      </c>
      <c r="J899" s="17"/>
      <c r="K899" s="17" t="str">
        <f t="shared" si="12"/>
        <v>H.R. LEON FREDY MUÑOZ</v>
      </c>
      <c r="L899" s="17" t="s">
        <v>1963</v>
      </c>
      <c r="M899" s="94"/>
    </row>
    <row r="900" spans="1:13" ht="113" thickBot="1" x14ac:dyDescent="0.25">
      <c r="A900" s="16" t="s">
        <v>19</v>
      </c>
      <c r="B900" s="17" t="s">
        <v>20</v>
      </c>
      <c r="C900" s="17" t="s">
        <v>151</v>
      </c>
      <c r="D900" s="41" t="s">
        <v>1970</v>
      </c>
      <c r="E900" s="17"/>
      <c r="F900" s="17" t="s">
        <v>1906</v>
      </c>
      <c r="G900" s="20" t="s">
        <v>168</v>
      </c>
      <c r="H900" s="20" t="s">
        <v>176</v>
      </c>
      <c r="I900" s="20" t="s">
        <v>176</v>
      </c>
      <c r="J900" s="17"/>
      <c r="K900" s="17" t="str">
        <f t="shared" si="12"/>
        <v>H.R. LEON FREDY MUÑOZ</v>
      </c>
      <c r="L900" s="17" t="s">
        <v>1963</v>
      </c>
      <c r="M900" s="94"/>
    </row>
    <row r="901" spans="1:13" ht="113" thickBot="1" x14ac:dyDescent="0.25">
      <c r="A901" s="16" t="s">
        <v>19</v>
      </c>
      <c r="B901" s="17" t="s">
        <v>20</v>
      </c>
      <c r="C901" s="17" t="s">
        <v>206</v>
      </c>
      <c r="D901" s="41" t="s">
        <v>1971</v>
      </c>
      <c r="E901" s="17" t="s">
        <v>1972</v>
      </c>
      <c r="F901" s="17" t="s">
        <v>1906</v>
      </c>
      <c r="G901" s="20" t="s">
        <v>181</v>
      </c>
      <c r="H901" s="20" t="s">
        <v>26</v>
      </c>
      <c r="I901" s="20" t="s">
        <v>181</v>
      </c>
      <c r="J901" s="17"/>
      <c r="K901" s="17" t="str">
        <f t="shared" si="12"/>
        <v>H.R. LEON FREDY MUÑOZ</v>
      </c>
      <c r="L901" s="17"/>
      <c r="M901" s="94"/>
    </row>
    <row r="902" spans="1:13" ht="113" thickBot="1" x14ac:dyDescent="0.25">
      <c r="A902" s="16" t="s">
        <v>19</v>
      </c>
      <c r="B902" s="17" t="s">
        <v>20</v>
      </c>
      <c r="C902" s="17" t="s">
        <v>54</v>
      </c>
      <c r="D902" s="41" t="s">
        <v>1973</v>
      </c>
      <c r="E902" s="17" t="s">
        <v>1953</v>
      </c>
      <c r="F902" s="17" t="s">
        <v>1906</v>
      </c>
      <c r="G902" s="20" t="s">
        <v>188</v>
      </c>
      <c r="H902" s="20" t="s">
        <v>26</v>
      </c>
      <c r="I902" s="20" t="s">
        <v>188</v>
      </c>
      <c r="J902" s="17"/>
      <c r="K902" s="17" t="str">
        <f t="shared" si="12"/>
        <v>H.R. LEON FREDY MUÑOZ</v>
      </c>
      <c r="L902" s="17" t="s">
        <v>1595</v>
      </c>
      <c r="M902" s="94"/>
    </row>
    <row r="903" spans="1:13" ht="113" thickBot="1" x14ac:dyDescent="0.25">
      <c r="A903" s="16" t="s">
        <v>19</v>
      </c>
      <c r="B903" s="17" t="s">
        <v>20</v>
      </c>
      <c r="C903" s="17" t="s">
        <v>91</v>
      </c>
      <c r="D903" s="41" t="s">
        <v>1974</v>
      </c>
      <c r="E903" s="17" t="s">
        <v>1922</v>
      </c>
      <c r="F903" s="17" t="s">
        <v>1906</v>
      </c>
      <c r="G903" s="20" t="s">
        <v>187</v>
      </c>
      <c r="H903" s="20" t="s">
        <v>26</v>
      </c>
      <c r="I903" s="20" t="s">
        <v>1975</v>
      </c>
      <c r="J903" s="17"/>
      <c r="K903" s="17" t="str">
        <f t="shared" si="12"/>
        <v>H.R. LEON FREDY MUÑOZ</v>
      </c>
      <c r="L903" s="17" t="s">
        <v>1976</v>
      </c>
      <c r="M903" s="94"/>
    </row>
    <row r="904" spans="1:13" ht="113" thickBot="1" x14ac:dyDescent="0.25">
      <c r="A904" s="16" t="s">
        <v>19</v>
      </c>
      <c r="B904" s="17" t="s">
        <v>20</v>
      </c>
      <c r="C904" s="17" t="s">
        <v>91</v>
      </c>
      <c r="D904" s="41" t="s">
        <v>1977</v>
      </c>
      <c r="E904" s="17" t="s">
        <v>1922</v>
      </c>
      <c r="F904" s="17" t="s">
        <v>1906</v>
      </c>
      <c r="G904" s="20" t="s">
        <v>180</v>
      </c>
      <c r="H904" s="20" t="s">
        <v>26</v>
      </c>
      <c r="I904" s="20" t="s">
        <v>190</v>
      </c>
      <c r="J904" s="17"/>
      <c r="K904" s="17" t="str">
        <f t="shared" si="12"/>
        <v>H.R. LEON FREDY MUÑOZ</v>
      </c>
      <c r="L904" s="17" t="s">
        <v>1976</v>
      </c>
      <c r="M904" s="94"/>
    </row>
    <row r="905" spans="1:13" ht="113" thickBot="1" x14ac:dyDescent="0.25">
      <c r="A905" s="16" t="s">
        <v>19</v>
      </c>
      <c r="B905" s="17" t="s">
        <v>20</v>
      </c>
      <c r="C905" s="17" t="s">
        <v>91</v>
      </c>
      <c r="D905" s="41" t="s">
        <v>1978</v>
      </c>
      <c r="E905" s="17" t="s">
        <v>1922</v>
      </c>
      <c r="F905" s="17" t="s">
        <v>1906</v>
      </c>
      <c r="G905" s="20" t="s">
        <v>1979</v>
      </c>
      <c r="H905" s="20" t="s">
        <v>26</v>
      </c>
      <c r="I905" s="20" t="s">
        <v>1980</v>
      </c>
      <c r="J905" s="17"/>
      <c r="K905" s="17" t="str">
        <f t="shared" si="12"/>
        <v>H.R. LEON FREDY MUÑOZ</v>
      </c>
      <c r="L905" s="17" t="s">
        <v>1976</v>
      </c>
      <c r="M905" s="94"/>
    </row>
    <row r="906" spans="1:13" ht="113" thickBot="1" x14ac:dyDescent="0.25">
      <c r="A906" s="16" t="s">
        <v>19</v>
      </c>
      <c r="B906" s="17" t="s">
        <v>20</v>
      </c>
      <c r="C906" s="17" t="s">
        <v>54</v>
      </c>
      <c r="D906" s="41" t="s">
        <v>1981</v>
      </c>
      <c r="E906" s="17" t="s">
        <v>1930</v>
      </c>
      <c r="F906" s="17" t="s">
        <v>1906</v>
      </c>
      <c r="G906" s="20" t="s">
        <v>1982</v>
      </c>
      <c r="H906" s="20" t="s">
        <v>26</v>
      </c>
      <c r="I906" s="20" t="s">
        <v>1982</v>
      </c>
      <c r="J906" s="17"/>
      <c r="K906" s="17" t="str">
        <f t="shared" si="12"/>
        <v>H.R. LEON FREDY MUÑOZ</v>
      </c>
      <c r="L906" s="17" t="s">
        <v>1976</v>
      </c>
      <c r="M906" s="94"/>
    </row>
    <row r="907" spans="1:13" ht="113" thickBot="1" x14ac:dyDescent="0.25">
      <c r="A907" s="16" t="s">
        <v>19</v>
      </c>
      <c r="B907" s="17" t="s">
        <v>20</v>
      </c>
      <c r="C907" s="17" t="s">
        <v>206</v>
      </c>
      <c r="D907" s="41" t="s">
        <v>1983</v>
      </c>
      <c r="E907" s="17" t="s">
        <v>1930</v>
      </c>
      <c r="F907" s="17" t="s">
        <v>1906</v>
      </c>
      <c r="G907" s="20" t="s">
        <v>370</v>
      </c>
      <c r="H907" s="20" t="s">
        <v>26</v>
      </c>
      <c r="I907" s="20" t="s">
        <v>195</v>
      </c>
      <c r="J907" s="17"/>
      <c r="K907" s="17" t="str">
        <f t="shared" si="12"/>
        <v>H.R. LEON FREDY MUÑOZ</v>
      </c>
      <c r="L907" s="17" t="s">
        <v>1976</v>
      </c>
      <c r="M907" s="94"/>
    </row>
    <row r="908" spans="1:13" ht="113" thickBot="1" x14ac:dyDescent="0.25">
      <c r="A908" s="16" t="s">
        <v>19</v>
      </c>
      <c r="B908" s="17" t="s">
        <v>20</v>
      </c>
      <c r="C908" s="17" t="s">
        <v>134</v>
      </c>
      <c r="D908" s="41" t="s">
        <v>1984</v>
      </c>
      <c r="E908" s="17" t="s">
        <v>1930</v>
      </c>
      <c r="F908" s="17" t="s">
        <v>1906</v>
      </c>
      <c r="G908" s="20" t="s">
        <v>1985</v>
      </c>
      <c r="H908" s="20" t="s">
        <v>26</v>
      </c>
      <c r="I908" s="20" t="s">
        <v>1985</v>
      </c>
      <c r="J908" s="17"/>
      <c r="K908" s="17" t="str">
        <f t="shared" si="12"/>
        <v>H.R. LEON FREDY MUÑOZ</v>
      </c>
      <c r="L908" s="17" t="s">
        <v>1595</v>
      </c>
      <c r="M908" s="94"/>
    </row>
    <row r="909" spans="1:13" ht="113" thickBot="1" x14ac:dyDescent="0.25">
      <c r="A909" s="16" t="s">
        <v>19</v>
      </c>
      <c r="B909" s="17" t="s">
        <v>20</v>
      </c>
      <c r="C909" s="17" t="s">
        <v>91</v>
      </c>
      <c r="D909" s="41" t="s">
        <v>1986</v>
      </c>
      <c r="E909" s="17" t="s">
        <v>1922</v>
      </c>
      <c r="F909" s="17" t="s">
        <v>1906</v>
      </c>
      <c r="G909" s="20" t="s">
        <v>1982</v>
      </c>
      <c r="H909" s="20" t="s">
        <v>26</v>
      </c>
      <c r="I909" s="20" t="s">
        <v>197</v>
      </c>
      <c r="J909" s="17"/>
      <c r="K909" s="17" t="str">
        <f t="shared" si="12"/>
        <v>H.R. LEON FREDY MUÑOZ</v>
      </c>
      <c r="L909" s="17" t="s">
        <v>1976</v>
      </c>
      <c r="M909" s="94"/>
    </row>
    <row r="910" spans="1:13" ht="113" thickBot="1" x14ac:dyDescent="0.25">
      <c r="A910" s="16" t="s">
        <v>19</v>
      </c>
      <c r="B910" s="17" t="s">
        <v>20</v>
      </c>
      <c r="C910" s="17" t="s">
        <v>54</v>
      </c>
      <c r="D910" s="41" t="s">
        <v>1987</v>
      </c>
      <c r="E910" s="17" t="s">
        <v>1930</v>
      </c>
      <c r="F910" s="17" t="s">
        <v>1906</v>
      </c>
      <c r="G910" s="20" t="s">
        <v>199</v>
      </c>
      <c r="H910" s="20" t="s">
        <v>26</v>
      </c>
      <c r="I910" s="20" t="s">
        <v>199</v>
      </c>
      <c r="J910" s="17"/>
      <c r="K910" s="17" t="str">
        <f t="shared" si="12"/>
        <v>H.R. LEON FREDY MUÑOZ</v>
      </c>
      <c r="L910" s="17" t="s">
        <v>1976</v>
      </c>
      <c r="M910" s="94"/>
    </row>
    <row r="911" spans="1:13" ht="113" thickBot="1" x14ac:dyDescent="0.25">
      <c r="A911" s="16" t="s">
        <v>19</v>
      </c>
      <c r="B911" s="17" t="s">
        <v>20</v>
      </c>
      <c r="C911" s="17" t="s">
        <v>91</v>
      </c>
      <c r="D911" s="41" t="s">
        <v>1988</v>
      </c>
      <c r="E911" s="17" t="s">
        <v>1922</v>
      </c>
      <c r="F911" s="17" t="s">
        <v>1906</v>
      </c>
      <c r="G911" s="20" t="s">
        <v>288</v>
      </c>
      <c r="H911" s="20" t="s">
        <v>26</v>
      </c>
      <c r="I911" s="20" t="s">
        <v>288</v>
      </c>
      <c r="J911" s="17"/>
      <c r="K911" s="17" t="str">
        <f t="shared" si="12"/>
        <v>H.R. LEON FREDY MUÑOZ</v>
      </c>
      <c r="L911" s="17" t="s">
        <v>1976</v>
      </c>
      <c r="M911" s="94"/>
    </row>
    <row r="912" spans="1:13" ht="113" thickBot="1" x14ac:dyDescent="0.25">
      <c r="A912" s="16" t="s">
        <v>19</v>
      </c>
      <c r="B912" s="17" t="s">
        <v>20</v>
      </c>
      <c r="C912" s="17" t="s">
        <v>151</v>
      </c>
      <c r="D912" s="41" t="s">
        <v>1989</v>
      </c>
      <c r="E912" s="17" t="s">
        <v>1922</v>
      </c>
      <c r="F912" s="17" t="s">
        <v>1906</v>
      </c>
      <c r="G912" s="20" t="s">
        <v>1457</v>
      </c>
      <c r="H912" s="20" t="s">
        <v>26</v>
      </c>
      <c r="I912" s="20" t="s">
        <v>1457</v>
      </c>
      <c r="J912" s="17"/>
      <c r="K912" s="17" t="str">
        <f t="shared" si="12"/>
        <v>H.R. LEON FREDY MUÑOZ</v>
      </c>
      <c r="L912" s="17" t="s">
        <v>1976</v>
      </c>
      <c r="M912" s="94"/>
    </row>
    <row r="913" spans="1:13" ht="113" thickBot="1" x14ac:dyDescent="0.25">
      <c r="A913" s="16" t="s">
        <v>19</v>
      </c>
      <c r="B913" s="17" t="s">
        <v>20</v>
      </c>
      <c r="C913" s="17" t="s">
        <v>206</v>
      </c>
      <c r="D913" s="41" t="s">
        <v>1990</v>
      </c>
      <c r="E913" s="17" t="s">
        <v>1991</v>
      </c>
      <c r="F913" s="17" t="s">
        <v>1906</v>
      </c>
      <c r="G913" s="20" t="s">
        <v>1138</v>
      </c>
      <c r="H913" s="20" t="s">
        <v>26</v>
      </c>
      <c r="I913" s="20" t="s">
        <v>1138</v>
      </c>
      <c r="J913" s="17"/>
      <c r="K913" s="17" t="str">
        <f t="shared" si="12"/>
        <v>H.R. LEON FREDY MUÑOZ</v>
      </c>
      <c r="L913" s="17" t="s">
        <v>1976</v>
      </c>
      <c r="M913" s="94"/>
    </row>
    <row r="914" spans="1:13" ht="113" thickBot="1" x14ac:dyDescent="0.25">
      <c r="A914" s="16" t="s">
        <v>19</v>
      </c>
      <c r="B914" s="17" t="s">
        <v>20</v>
      </c>
      <c r="C914" s="17" t="s">
        <v>206</v>
      </c>
      <c r="D914" s="41" t="s">
        <v>1987</v>
      </c>
      <c r="E914" s="17" t="s">
        <v>1922</v>
      </c>
      <c r="F914" s="17" t="s">
        <v>1906</v>
      </c>
      <c r="G914" s="20" t="s">
        <v>1992</v>
      </c>
      <c r="H914" s="20" t="s">
        <v>26</v>
      </c>
      <c r="I914" s="20" t="s">
        <v>1194</v>
      </c>
      <c r="J914" s="17"/>
      <c r="K914" s="17" t="str">
        <f t="shared" si="12"/>
        <v>H.R. LEON FREDY MUÑOZ</v>
      </c>
      <c r="L914" s="17" t="s">
        <v>1976</v>
      </c>
      <c r="M914" s="94"/>
    </row>
    <row r="915" spans="1:13" ht="113" thickBot="1" x14ac:dyDescent="0.25">
      <c r="A915" s="16" t="s">
        <v>19</v>
      </c>
      <c r="B915" s="17" t="s">
        <v>20</v>
      </c>
      <c r="C915" s="17" t="s">
        <v>54</v>
      </c>
      <c r="D915" s="41" t="s">
        <v>1993</v>
      </c>
      <c r="E915" s="17" t="s">
        <v>1994</v>
      </c>
      <c r="F915" s="17" t="s">
        <v>1906</v>
      </c>
      <c r="G915" s="20" t="s">
        <v>744</v>
      </c>
      <c r="H915" s="20" t="s">
        <v>26</v>
      </c>
      <c r="I915" s="20" t="s">
        <v>744</v>
      </c>
      <c r="J915" s="17"/>
      <c r="K915" s="17" t="str">
        <f t="shared" si="12"/>
        <v>H.R. LEON FREDY MUÑOZ</v>
      </c>
      <c r="L915" s="17" t="s">
        <v>1976</v>
      </c>
      <c r="M915" s="94"/>
    </row>
    <row r="916" spans="1:13" ht="113" thickBot="1" x14ac:dyDescent="0.25">
      <c r="A916" s="16" t="s">
        <v>19</v>
      </c>
      <c r="B916" s="17" t="s">
        <v>20</v>
      </c>
      <c r="C916" s="17" t="s">
        <v>151</v>
      </c>
      <c r="D916" s="41" t="s">
        <v>1995</v>
      </c>
      <c r="E916" s="17" t="s">
        <v>1922</v>
      </c>
      <c r="F916" s="17" t="s">
        <v>1906</v>
      </c>
      <c r="G916" s="20" t="s">
        <v>1996</v>
      </c>
      <c r="H916" s="20" t="s">
        <v>26</v>
      </c>
      <c r="I916" s="20" t="s">
        <v>1996</v>
      </c>
      <c r="J916" s="17"/>
      <c r="K916" s="17" t="str">
        <f t="shared" si="12"/>
        <v>H.R. LEON FREDY MUÑOZ</v>
      </c>
      <c r="L916" s="17" t="s">
        <v>1976</v>
      </c>
      <c r="M916" s="94"/>
    </row>
    <row r="917" spans="1:13" ht="113" thickBot="1" x14ac:dyDescent="0.25">
      <c r="A917" s="16" t="s">
        <v>19</v>
      </c>
      <c r="B917" s="17" t="s">
        <v>20</v>
      </c>
      <c r="C917" s="17" t="s">
        <v>82</v>
      </c>
      <c r="D917" s="41" t="s">
        <v>1997</v>
      </c>
      <c r="E917" s="17" t="s">
        <v>1922</v>
      </c>
      <c r="F917" s="17" t="s">
        <v>1906</v>
      </c>
      <c r="G917" s="20" t="s">
        <v>1996</v>
      </c>
      <c r="H917" s="20" t="s">
        <v>26</v>
      </c>
      <c r="I917" s="20" t="s">
        <v>1996</v>
      </c>
      <c r="J917" s="17"/>
      <c r="K917" s="17" t="str">
        <f t="shared" si="12"/>
        <v>H.R. LEON FREDY MUÑOZ</v>
      </c>
      <c r="L917" s="17" t="s">
        <v>1976</v>
      </c>
      <c r="M917" s="94"/>
    </row>
    <row r="918" spans="1:13" ht="113" thickBot="1" x14ac:dyDescent="0.25">
      <c r="A918" s="16" t="s">
        <v>19</v>
      </c>
      <c r="B918" s="17" t="s">
        <v>20</v>
      </c>
      <c r="C918" s="17" t="s">
        <v>35</v>
      </c>
      <c r="D918" s="41" t="s">
        <v>1998</v>
      </c>
      <c r="E918" s="17" t="s">
        <v>23</v>
      </c>
      <c r="F918" s="17" t="s">
        <v>1999</v>
      </c>
      <c r="G918" s="20" t="s">
        <v>2000</v>
      </c>
      <c r="H918" s="20" t="s">
        <v>2001</v>
      </c>
      <c r="I918" s="20" t="s">
        <v>2002</v>
      </c>
      <c r="J918" s="17" t="s">
        <v>2003</v>
      </c>
      <c r="K918" s="17" t="str">
        <f t="shared" si="12"/>
        <v>H.R. ALFREDO DELUEQUE ZULETA</v>
      </c>
      <c r="L918" s="17"/>
      <c r="M918" s="94"/>
    </row>
    <row r="919" spans="1:13" ht="113" thickBot="1" x14ac:dyDescent="0.25">
      <c r="A919" s="16" t="s">
        <v>19</v>
      </c>
      <c r="B919" s="17" t="s">
        <v>20</v>
      </c>
      <c r="C919" s="17" t="s">
        <v>42</v>
      </c>
      <c r="D919" s="41" t="s">
        <v>2004</v>
      </c>
      <c r="E919" s="17" t="s">
        <v>23</v>
      </c>
      <c r="F919" s="17" t="s">
        <v>2005</v>
      </c>
      <c r="G919" s="20" t="s">
        <v>2006</v>
      </c>
      <c r="H919" s="20" t="s">
        <v>26</v>
      </c>
      <c r="I919" s="20" t="s">
        <v>439</v>
      </c>
      <c r="J919" s="17" t="s">
        <v>46</v>
      </c>
      <c r="K919" s="17" t="str">
        <f t="shared" si="12"/>
        <v>PLENARIA DE CÁMARA DE REPRESENTANTES</v>
      </c>
      <c r="L919" s="17" t="s">
        <v>2007</v>
      </c>
      <c r="M919" s="94"/>
    </row>
    <row r="920" spans="1:13" ht="113" thickBot="1" x14ac:dyDescent="0.25">
      <c r="A920" s="16" t="s">
        <v>19</v>
      </c>
      <c r="B920" s="17" t="s">
        <v>20</v>
      </c>
      <c r="C920" s="17" t="s">
        <v>134</v>
      </c>
      <c r="D920" s="41" t="s">
        <v>2008</v>
      </c>
      <c r="E920" s="17" t="s">
        <v>2009</v>
      </c>
      <c r="F920" s="17" t="s">
        <v>2010</v>
      </c>
      <c r="G920" s="95">
        <v>43831</v>
      </c>
      <c r="H920" s="20" t="s">
        <v>26</v>
      </c>
      <c r="I920" s="95">
        <v>43838</v>
      </c>
      <c r="J920" s="17" t="s">
        <v>2011</v>
      </c>
      <c r="K920" s="17" t="str">
        <f t="shared" si="12"/>
        <v>H.R. JORGE MÉNDEZ HERNÁNDEZ GOBERNACIÓN SAN ANDRÉS</v>
      </c>
      <c r="L920" s="17" t="s">
        <v>2012</v>
      </c>
      <c r="M920" s="94"/>
    </row>
    <row r="921" spans="1:13" ht="127" thickBot="1" x14ac:dyDescent="0.25">
      <c r="A921" s="16" t="s">
        <v>19</v>
      </c>
      <c r="B921" s="17" t="s">
        <v>20</v>
      </c>
      <c r="C921" s="17" t="s">
        <v>134</v>
      </c>
      <c r="D921" s="41" t="s">
        <v>2013</v>
      </c>
      <c r="E921" s="17" t="s">
        <v>2014</v>
      </c>
      <c r="F921" s="17" t="s">
        <v>2010</v>
      </c>
      <c r="G921" s="95">
        <v>43831</v>
      </c>
      <c r="H921" s="20" t="s">
        <v>26</v>
      </c>
      <c r="I921" s="95">
        <v>43840</v>
      </c>
      <c r="J921" s="17" t="s">
        <v>2011</v>
      </c>
      <c r="K921" s="17" t="str">
        <f t="shared" si="12"/>
        <v>H.R. JORGE MÉNDEZ HERNÁNDEZ GOBERNACIÓN SAN ANDRÉS</v>
      </c>
      <c r="L921" s="17" t="s">
        <v>2015</v>
      </c>
      <c r="M921" s="94"/>
    </row>
    <row r="922" spans="1:13" ht="225" thickBot="1" x14ac:dyDescent="0.25">
      <c r="A922" s="16" t="s">
        <v>19</v>
      </c>
      <c r="B922" s="17" t="s">
        <v>20</v>
      </c>
      <c r="C922" s="17" t="s">
        <v>134</v>
      </c>
      <c r="D922" s="41" t="s">
        <v>2016</v>
      </c>
      <c r="E922" s="17" t="s">
        <v>23</v>
      </c>
      <c r="F922" s="17" t="s">
        <v>2010</v>
      </c>
      <c r="G922" s="95">
        <v>43851</v>
      </c>
      <c r="H922" s="20" t="s">
        <v>26</v>
      </c>
      <c r="I922" s="95">
        <v>43858</v>
      </c>
      <c r="J922" s="17" t="s">
        <v>2011</v>
      </c>
      <c r="K922" s="17" t="str">
        <f t="shared" si="12"/>
        <v>H.R. JORGE MÉNDEZ HERNÁNDEZ GOBERNACIÓN SAN ANDRÉS</v>
      </c>
      <c r="L922" s="17" t="s">
        <v>2017</v>
      </c>
      <c r="M922" s="94"/>
    </row>
    <row r="923" spans="1:13" ht="365" thickBot="1" x14ac:dyDescent="0.25">
      <c r="A923" s="16" t="s">
        <v>19</v>
      </c>
      <c r="B923" s="17" t="s">
        <v>20</v>
      </c>
      <c r="C923" s="17" t="s">
        <v>54</v>
      </c>
      <c r="D923" s="41" t="s">
        <v>43</v>
      </c>
      <c r="E923" s="17" t="s">
        <v>23</v>
      </c>
      <c r="F923" s="17" t="s">
        <v>2010</v>
      </c>
      <c r="G923" s="95">
        <v>43859</v>
      </c>
      <c r="H923" s="20" t="s">
        <v>26</v>
      </c>
      <c r="I923" s="95">
        <v>43866</v>
      </c>
      <c r="J923" s="17" t="s">
        <v>2011</v>
      </c>
      <c r="K923" s="17" t="str">
        <f t="shared" si="12"/>
        <v>H.R. JORGE MÉNDEZ HERNÁNDEZ GOBERNACIÓN SAN ANDRÉS</v>
      </c>
      <c r="L923" s="17" t="s">
        <v>2018</v>
      </c>
      <c r="M923" s="94"/>
    </row>
    <row r="924" spans="1:13" ht="197" thickBot="1" x14ac:dyDescent="0.25">
      <c r="A924" s="16" t="s">
        <v>19</v>
      </c>
      <c r="B924" s="17" t="s">
        <v>20</v>
      </c>
      <c r="C924" s="17" t="s">
        <v>146</v>
      </c>
      <c r="D924" s="41" t="s">
        <v>2019</v>
      </c>
      <c r="E924" s="17" t="s">
        <v>23</v>
      </c>
      <c r="F924" s="17" t="s">
        <v>2010</v>
      </c>
      <c r="G924" s="95">
        <v>43859</v>
      </c>
      <c r="H924" s="20" t="s">
        <v>26</v>
      </c>
      <c r="I924" s="95">
        <v>43866</v>
      </c>
      <c r="J924" s="17" t="s">
        <v>2011</v>
      </c>
      <c r="K924" s="17" t="str">
        <f t="shared" si="12"/>
        <v>H.R. JORGE MÉNDEZ HERNÁNDEZ GOBERNACIÓN SAN ANDRÉS</v>
      </c>
      <c r="L924" s="17" t="s">
        <v>2020</v>
      </c>
      <c r="M924" s="94"/>
    </row>
    <row r="925" spans="1:13" ht="141" thickBot="1" x14ac:dyDescent="0.25">
      <c r="A925" s="16" t="s">
        <v>19</v>
      </c>
      <c r="B925" s="17" t="s">
        <v>20</v>
      </c>
      <c r="C925" s="17" t="s">
        <v>134</v>
      </c>
      <c r="D925" s="41" t="s">
        <v>2021</v>
      </c>
      <c r="E925" s="17" t="s">
        <v>23</v>
      </c>
      <c r="F925" s="17" t="s">
        <v>2010</v>
      </c>
      <c r="G925" s="95">
        <v>43864</v>
      </c>
      <c r="H925" s="20" t="s">
        <v>26</v>
      </c>
      <c r="I925" s="95">
        <v>43871</v>
      </c>
      <c r="J925" s="17" t="s">
        <v>2011</v>
      </c>
      <c r="K925" s="17" t="str">
        <f t="shared" si="12"/>
        <v>H.R. JORGE MÉNDEZ HERNÁNDEZ GOBERNACIÓN SAN ANDRÉS</v>
      </c>
      <c r="L925" s="17" t="s">
        <v>2022</v>
      </c>
      <c r="M925" s="94"/>
    </row>
    <row r="926" spans="1:13" ht="379" thickBot="1" x14ac:dyDescent="0.25">
      <c r="A926" s="16" t="s">
        <v>19</v>
      </c>
      <c r="B926" s="17" t="s">
        <v>20</v>
      </c>
      <c r="C926" s="17" t="s">
        <v>134</v>
      </c>
      <c r="D926" s="41" t="s">
        <v>2023</v>
      </c>
      <c r="E926" s="17" t="s">
        <v>23</v>
      </c>
      <c r="F926" s="17" t="s">
        <v>2010</v>
      </c>
      <c r="G926" s="95">
        <v>43866</v>
      </c>
      <c r="H926" s="20" t="s">
        <v>26</v>
      </c>
      <c r="I926" s="95">
        <v>43873</v>
      </c>
      <c r="J926" s="17" t="s">
        <v>2011</v>
      </c>
      <c r="K926" s="17" t="str">
        <f t="shared" si="12"/>
        <v>H.R. JORGE MÉNDEZ HERNÁNDEZ GOBERNACIÓN SAN ANDRÉS</v>
      </c>
      <c r="L926" s="17" t="s">
        <v>2024</v>
      </c>
      <c r="M926" s="94"/>
    </row>
    <row r="927" spans="1:13" ht="365" thickBot="1" x14ac:dyDescent="0.25">
      <c r="A927" s="16" t="s">
        <v>19</v>
      </c>
      <c r="B927" s="17" t="s">
        <v>20</v>
      </c>
      <c r="C927" s="17" t="s">
        <v>146</v>
      </c>
      <c r="D927" s="41" t="s">
        <v>2025</v>
      </c>
      <c r="E927" s="17" t="s">
        <v>23</v>
      </c>
      <c r="F927" s="17" t="s">
        <v>2010</v>
      </c>
      <c r="G927" s="95">
        <v>43871</v>
      </c>
      <c r="H927" s="20" t="s">
        <v>26</v>
      </c>
      <c r="I927" s="95">
        <v>43907</v>
      </c>
      <c r="J927" s="17" t="s">
        <v>2011</v>
      </c>
      <c r="K927" s="17" t="str">
        <f t="shared" si="12"/>
        <v>H.R. JORGE MÉNDEZ HERNÁNDEZ GOBERNACIÓN SAN ANDRÉS</v>
      </c>
      <c r="L927" s="17" t="s">
        <v>2026</v>
      </c>
      <c r="M927" s="94"/>
    </row>
    <row r="928" spans="1:13" ht="183" thickBot="1" x14ac:dyDescent="0.25">
      <c r="A928" s="16" t="s">
        <v>19</v>
      </c>
      <c r="B928" s="17" t="s">
        <v>20</v>
      </c>
      <c r="C928" s="17" t="s">
        <v>132</v>
      </c>
      <c r="D928" s="41" t="s">
        <v>2027</v>
      </c>
      <c r="E928" s="17" t="s">
        <v>23</v>
      </c>
      <c r="F928" s="17" t="s">
        <v>2010</v>
      </c>
      <c r="G928" s="95">
        <v>43899</v>
      </c>
      <c r="H928" s="20" t="s">
        <v>26</v>
      </c>
      <c r="I928" s="95">
        <v>43991</v>
      </c>
      <c r="J928" s="17" t="s">
        <v>2011</v>
      </c>
      <c r="K928" s="17" t="str">
        <f t="shared" si="12"/>
        <v>H.R. JORGE MÉNDEZ HERNÁNDEZ GOBERNACIÓN SAN ANDRÉS</v>
      </c>
      <c r="L928" s="17" t="s">
        <v>2028</v>
      </c>
      <c r="M928" s="94"/>
    </row>
    <row r="929" spans="1:13" ht="141" thickBot="1" x14ac:dyDescent="0.25">
      <c r="A929" s="16" t="s">
        <v>19</v>
      </c>
      <c r="B929" s="17" t="s">
        <v>20</v>
      </c>
      <c r="C929" s="17" t="s">
        <v>134</v>
      </c>
      <c r="D929" s="41" t="s">
        <v>2029</v>
      </c>
      <c r="E929" s="17" t="s">
        <v>23</v>
      </c>
      <c r="F929" s="17" t="s">
        <v>2010</v>
      </c>
      <c r="G929" s="95">
        <v>44001</v>
      </c>
      <c r="H929" s="20" t="s">
        <v>26</v>
      </c>
      <c r="I929" s="95">
        <v>44008</v>
      </c>
      <c r="J929" s="17" t="s">
        <v>2011</v>
      </c>
      <c r="K929" s="17" t="str">
        <f t="shared" si="12"/>
        <v>H.R. JORGE MÉNDEZ HERNÁNDEZ GOBERNACIÓN SAN ANDRÉS</v>
      </c>
      <c r="L929" s="17" t="s">
        <v>2030</v>
      </c>
      <c r="M929" s="94"/>
    </row>
    <row r="930" spans="1:13" ht="113" thickBot="1" x14ac:dyDescent="0.25">
      <c r="A930" s="16" t="s">
        <v>19</v>
      </c>
      <c r="B930" s="17" t="s">
        <v>20</v>
      </c>
      <c r="C930" s="17" t="s">
        <v>35</v>
      </c>
      <c r="D930" s="41" t="s">
        <v>2031</v>
      </c>
      <c r="E930" s="17" t="s">
        <v>23</v>
      </c>
      <c r="F930" s="17" t="s">
        <v>2010</v>
      </c>
      <c r="G930" s="20" t="s">
        <v>2032</v>
      </c>
      <c r="H930" s="20" t="s">
        <v>26</v>
      </c>
      <c r="I930" s="20" t="s">
        <v>2033</v>
      </c>
      <c r="J930" s="17" t="s">
        <v>27</v>
      </c>
      <c r="K930" s="17" t="str">
        <f t="shared" si="12"/>
        <v>H.R. JORGE MÉNDEZ HERNÁNDEZ GOBERNACIÓN SAN ANDRÉS</v>
      </c>
      <c r="L930" s="17" t="s">
        <v>2034</v>
      </c>
      <c r="M930" s="94"/>
    </row>
    <row r="931" spans="1:13" ht="351" thickBot="1" x14ac:dyDescent="0.25">
      <c r="A931" s="16" t="s">
        <v>19</v>
      </c>
      <c r="B931" s="17" t="s">
        <v>20</v>
      </c>
      <c r="C931" s="17" t="s">
        <v>28</v>
      </c>
      <c r="D931" s="41" t="s">
        <v>2035</v>
      </c>
      <c r="E931" s="17" t="s">
        <v>30</v>
      </c>
      <c r="F931" s="17" t="s">
        <v>2010</v>
      </c>
      <c r="G931" s="20" t="s">
        <v>2036</v>
      </c>
      <c r="H931" s="20" t="s">
        <v>26</v>
      </c>
      <c r="I931" s="20" t="s">
        <v>2037</v>
      </c>
      <c r="J931" s="17" t="s">
        <v>2038</v>
      </c>
      <c r="K931" s="17" t="str">
        <f t="shared" si="12"/>
        <v>H.R. JORGE MÉNDEZ HERNÁNDEZ GOBERNACIÓN SAN ANDRÉS</v>
      </c>
      <c r="L931" s="17" t="s">
        <v>2039</v>
      </c>
      <c r="M931" s="94"/>
    </row>
    <row r="932" spans="1:13" ht="337" thickBot="1" x14ac:dyDescent="0.25">
      <c r="A932" s="16" t="s">
        <v>19</v>
      </c>
      <c r="B932" s="17" t="s">
        <v>20</v>
      </c>
      <c r="C932" s="17" t="s">
        <v>91</v>
      </c>
      <c r="D932" s="41" t="s">
        <v>2040</v>
      </c>
      <c r="E932" s="17" t="s">
        <v>2041</v>
      </c>
      <c r="F932" s="17" t="s">
        <v>2010</v>
      </c>
      <c r="G932" s="20" t="s">
        <v>145</v>
      </c>
      <c r="H932" s="20" t="s">
        <v>26</v>
      </c>
      <c r="I932" s="20" t="s">
        <v>864</v>
      </c>
      <c r="J932" s="17" t="s">
        <v>2042</v>
      </c>
      <c r="K932" s="17" t="str">
        <f t="shared" si="12"/>
        <v>H.R. JORGE MÉNDEZ HERNÁNDEZ GOBERNACIÓN SAN ANDRÉS</v>
      </c>
      <c r="L932" s="17" t="s">
        <v>2043</v>
      </c>
      <c r="M932" s="94"/>
    </row>
    <row r="933" spans="1:13" ht="379" thickBot="1" x14ac:dyDescent="0.25">
      <c r="A933" s="16" t="s">
        <v>19</v>
      </c>
      <c r="B933" s="17" t="s">
        <v>20</v>
      </c>
      <c r="C933" s="17" t="s">
        <v>91</v>
      </c>
      <c r="D933" s="41" t="s">
        <v>2044</v>
      </c>
      <c r="E933" s="17" t="s">
        <v>23</v>
      </c>
      <c r="F933" s="17" t="s">
        <v>2010</v>
      </c>
      <c r="G933" s="20" t="s">
        <v>145</v>
      </c>
      <c r="H933" s="20" t="s">
        <v>26</v>
      </c>
      <c r="I933" s="20" t="s">
        <v>2045</v>
      </c>
      <c r="J933" s="17" t="s">
        <v>2046</v>
      </c>
      <c r="K933" s="17" t="str">
        <f t="shared" si="12"/>
        <v>H.R. JORGE MÉNDEZ HERNÁNDEZ GOBERNACIÓN SAN ANDRÉS</v>
      </c>
      <c r="L933" s="17" t="s">
        <v>2047</v>
      </c>
      <c r="M933" s="94"/>
    </row>
    <row r="934" spans="1:13" ht="295" thickBot="1" x14ac:dyDescent="0.25">
      <c r="A934" s="16" t="s">
        <v>19</v>
      </c>
      <c r="B934" s="17" t="s">
        <v>20</v>
      </c>
      <c r="C934" s="17" t="s">
        <v>91</v>
      </c>
      <c r="D934" s="41" t="s">
        <v>2048</v>
      </c>
      <c r="E934" s="17" t="s">
        <v>1014</v>
      </c>
      <c r="F934" s="17" t="s">
        <v>2010</v>
      </c>
      <c r="G934" s="20" t="s">
        <v>145</v>
      </c>
      <c r="H934" s="20" t="s">
        <v>26</v>
      </c>
      <c r="I934" s="20" t="s">
        <v>2049</v>
      </c>
      <c r="J934" s="17" t="s">
        <v>2050</v>
      </c>
      <c r="K934" s="17" t="str">
        <f t="shared" si="12"/>
        <v>H.R. JORGE MÉNDEZ HERNÁNDEZ GOBERNACIÓN SAN ANDRÉS</v>
      </c>
      <c r="L934" s="17" t="s">
        <v>2051</v>
      </c>
      <c r="M934" s="94"/>
    </row>
    <row r="935" spans="1:13" ht="127" thickBot="1" x14ac:dyDescent="0.25">
      <c r="A935" s="16" t="s">
        <v>19</v>
      </c>
      <c r="B935" s="17" t="s">
        <v>20</v>
      </c>
      <c r="C935" s="17" t="s">
        <v>42</v>
      </c>
      <c r="D935" s="41" t="s">
        <v>2052</v>
      </c>
      <c r="E935" s="17" t="s">
        <v>23</v>
      </c>
      <c r="F935" s="17" t="s">
        <v>2010</v>
      </c>
      <c r="G935" s="20" t="s">
        <v>2053</v>
      </c>
      <c r="H935" s="20" t="s">
        <v>26</v>
      </c>
      <c r="I935" s="20" t="s">
        <v>45</v>
      </c>
      <c r="J935" s="17" t="s">
        <v>46</v>
      </c>
      <c r="K935" s="17" t="str">
        <f t="shared" si="12"/>
        <v>H.R. JORGE MÉNDEZ HERNÁNDEZ GOBERNACIÓN SAN ANDRÉS</v>
      </c>
      <c r="L935" s="17"/>
      <c r="M935" s="94"/>
    </row>
    <row r="936" spans="1:13" ht="155" thickBot="1" x14ac:dyDescent="0.25">
      <c r="A936" s="16" t="s">
        <v>19</v>
      </c>
      <c r="B936" s="17" t="s">
        <v>20</v>
      </c>
      <c r="C936" s="17" t="s">
        <v>28</v>
      </c>
      <c r="D936" s="41" t="s">
        <v>2054</v>
      </c>
      <c r="E936" s="17" t="s">
        <v>2055</v>
      </c>
      <c r="F936" s="17" t="s">
        <v>2056</v>
      </c>
      <c r="G936" s="20" t="s">
        <v>2057</v>
      </c>
      <c r="H936" s="20" t="s">
        <v>74</v>
      </c>
      <c r="I936" s="20" t="s">
        <v>2057</v>
      </c>
      <c r="J936" s="17" t="s">
        <v>3226</v>
      </c>
      <c r="K936" s="17" t="str">
        <f t="shared" si="12"/>
        <v>H.R. KELYN JOHANA GONZALEZ DUARTE</v>
      </c>
      <c r="L936" s="17"/>
      <c r="M936" s="94"/>
    </row>
    <row r="937" spans="1:13" ht="113" thickBot="1" x14ac:dyDescent="0.25">
      <c r="A937" s="16" t="s">
        <v>19</v>
      </c>
      <c r="B937" s="17" t="s">
        <v>20</v>
      </c>
      <c r="C937" s="17" t="s">
        <v>82</v>
      </c>
      <c r="D937" s="41" t="s">
        <v>2054</v>
      </c>
      <c r="E937" s="17" t="s">
        <v>1797</v>
      </c>
      <c r="F937" s="17" t="s">
        <v>2056</v>
      </c>
      <c r="G937" s="20">
        <v>43859</v>
      </c>
      <c r="H937" s="20" t="s">
        <v>74</v>
      </c>
      <c r="I937" s="20">
        <v>43859</v>
      </c>
      <c r="J937" s="17"/>
      <c r="K937" s="17" t="str">
        <f t="shared" si="12"/>
        <v>H.R. KELYN JOHANA GONZALEZ DUARTE</v>
      </c>
      <c r="L937" s="17"/>
      <c r="M937" s="94"/>
    </row>
    <row r="938" spans="1:13" ht="183" thickBot="1" x14ac:dyDescent="0.25">
      <c r="A938" s="16" t="s">
        <v>19</v>
      </c>
      <c r="B938" s="17" t="s">
        <v>20</v>
      </c>
      <c r="C938" s="17" t="s">
        <v>35</v>
      </c>
      <c r="D938" s="41" t="s">
        <v>2054</v>
      </c>
      <c r="E938" s="17" t="s">
        <v>2058</v>
      </c>
      <c r="F938" s="17" t="s">
        <v>2056</v>
      </c>
      <c r="G938" s="20" t="s">
        <v>2059</v>
      </c>
      <c r="H938" s="20" t="s">
        <v>74</v>
      </c>
      <c r="I938" s="20" t="s">
        <v>2060</v>
      </c>
      <c r="J938" s="17"/>
      <c r="K938" s="17" t="str">
        <f t="shared" si="12"/>
        <v>H.R. KELYN JOHANA GONZALEZ DUARTE</v>
      </c>
      <c r="L938" s="17" t="s">
        <v>2061</v>
      </c>
      <c r="M938" s="94"/>
    </row>
    <row r="939" spans="1:13" ht="365" thickBot="1" x14ac:dyDescent="0.25">
      <c r="A939" s="16" t="s">
        <v>19</v>
      </c>
      <c r="B939" s="17" t="s">
        <v>20</v>
      </c>
      <c r="C939" s="17" t="s">
        <v>151</v>
      </c>
      <c r="D939" s="41" t="s">
        <v>43</v>
      </c>
      <c r="E939" s="17" t="s">
        <v>23</v>
      </c>
      <c r="F939" s="17" t="s">
        <v>2056</v>
      </c>
      <c r="G939" s="20" t="s">
        <v>2062</v>
      </c>
      <c r="H939" s="20" t="s">
        <v>26</v>
      </c>
      <c r="I939" s="20" t="s">
        <v>2062</v>
      </c>
      <c r="J939" s="17" t="s">
        <v>3227</v>
      </c>
      <c r="K939" s="17" t="str">
        <f t="shared" si="12"/>
        <v>H.R. KELYN JOHANA GONZALEZ DUARTE</v>
      </c>
      <c r="L939" s="17" t="s">
        <v>2063</v>
      </c>
      <c r="M939" s="94"/>
    </row>
    <row r="940" spans="1:13" ht="239" thickBot="1" x14ac:dyDescent="0.25">
      <c r="A940" s="16" t="s">
        <v>19</v>
      </c>
      <c r="B940" s="17" t="s">
        <v>20</v>
      </c>
      <c r="C940" s="17" t="s">
        <v>91</v>
      </c>
      <c r="D940" s="41" t="s">
        <v>2064</v>
      </c>
      <c r="E940" s="17" t="s">
        <v>23</v>
      </c>
      <c r="F940" s="17" t="s">
        <v>2056</v>
      </c>
      <c r="G940" s="20" t="s">
        <v>2065</v>
      </c>
      <c r="H940" s="20" t="s">
        <v>26</v>
      </c>
      <c r="I940" s="20" t="s">
        <v>2065</v>
      </c>
      <c r="J940" s="17" t="s">
        <v>3228</v>
      </c>
      <c r="K940" s="17" t="str">
        <f t="shared" si="12"/>
        <v>H.R. KELYN JOHANA GONZALEZ DUARTE</v>
      </c>
      <c r="L940" s="17" t="s">
        <v>2066</v>
      </c>
      <c r="M940" s="94"/>
    </row>
    <row r="941" spans="1:13" ht="281" thickBot="1" x14ac:dyDescent="0.25">
      <c r="A941" s="16" t="s">
        <v>19</v>
      </c>
      <c r="B941" s="17" t="s">
        <v>20</v>
      </c>
      <c r="C941" s="17" t="s">
        <v>35</v>
      </c>
      <c r="D941" s="41" t="s">
        <v>2067</v>
      </c>
      <c r="E941" s="17" t="s">
        <v>2068</v>
      </c>
      <c r="F941" s="17" t="s">
        <v>2056</v>
      </c>
      <c r="G941" s="20" t="s">
        <v>2069</v>
      </c>
      <c r="H941" s="20" t="s">
        <v>99</v>
      </c>
      <c r="I941" s="20" t="s">
        <v>2070</v>
      </c>
      <c r="J941" s="17"/>
      <c r="K941" s="17" t="str">
        <f t="shared" si="12"/>
        <v>H.R. KELYN JOHANA GONZALEZ DUARTE</v>
      </c>
      <c r="L941" s="17" t="s">
        <v>2071</v>
      </c>
      <c r="M941" s="94"/>
    </row>
    <row r="942" spans="1:13" ht="267" thickBot="1" x14ac:dyDescent="0.25">
      <c r="A942" s="16" t="s">
        <v>19</v>
      </c>
      <c r="B942" s="17" t="s">
        <v>20</v>
      </c>
      <c r="C942" s="17" t="s">
        <v>54</v>
      </c>
      <c r="D942" s="41" t="s">
        <v>2072</v>
      </c>
      <c r="E942" s="17" t="s">
        <v>2073</v>
      </c>
      <c r="F942" s="17" t="s">
        <v>2056</v>
      </c>
      <c r="G942" s="20" t="s">
        <v>2074</v>
      </c>
      <c r="H942" s="20" t="s">
        <v>26</v>
      </c>
      <c r="I942" s="20" t="s">
        <v>2074</v>
      </c>
      <c r="J942" s="17"/>
      <c r="K942" s="17" t="str">
        <f t="shared" si="12"/>
        <v>H.R. KELYN JOHANA GONZALEZ DUARTE</v>
      </c>
      <c r="L942" s="17" t="s">
        <v>2075</v>
      </c>
      <c r="M942" s="94"/>
    </row>
    <row r="943" spans="1:13" ht="351" thickBot="1" x14ac:dyDescent="0.25">
      <c r="A943" s="16" t="s">
        <v>19</v>
      </c>
      <c r="B943" s="17" t="s">
        <v>20</v>
      </c>
      <c r="C943" s="17" t="s">
        <v>54</v>
      </c>
      <c r="D943" s="41" t="s">
        <v>2076</v>
      </c>
      <c r="E943" s="17" t="s">
        <v>23</v>
      </c>
      <c r="F943" s="17" t="s">
        <v>2056</v>
      </c>
      <c r="G943" s="20" t="s">
        <v>2077</v>
      </c>
      <c r="H943" s="20" t="s">
        <v>26</v>
      </c>
      <c r="I943" s="20" t="s">
        <v>2077</v>
      </c>
      <c r="J943" s="17"/>
      <c r="K943" s="17" t="str">
        <f t="shared" si="12"/>
        <v>H.R. KELYN JOHANA GONZALEZ DUARTE</v>
      </c>
      <c r="L943" s="17" t="s">
        <v>2078</v>
      </c>
      <c r="M943" s="94"/>
    </row>
    <row r="944" spans="1:13" ht="183" thickBot="1" x14ac:dyDescent="0.25">
      <c r="A944" s="16" t="s">
        <v>19</v>
      </c>
      <c r="B944" s="17" t="s">
        <v>20</v>
      </c>
      <c r="C944" s="17" t="s">
        <v>151</v>
      </c>
      <c r="D944" s="41" t="s">
        <v>2079</v>
      </c>
      <c r="E944" s="17" t="s">
        <v>2080</v>
      </c>
      <c r="F944" s="17" t="s">
        <v>2081</v>
      </c>
      <c r="G944" s="20" t="s">
        <v>2082</v>
      </c>
      <c r="H944" s="20" t="s">
        <v>26</v>
      </c>
      <c r="I944" s="20" t="s">
        <v>2083</v>
      </c>
      <c r="J944" s="17" t="s">
        <v>2084</v>
      </c>
      <c r="K944" s="17" t="str">
        <f t="shared" ref="K944:K1007" si="13">F944</f>
        <v>H.R. JULIO CÉSAR TRIANA QUINTERO</v>
      </c>
      <c r="L944" s="17"/>
      <c r="M944" s="94"/>
    </row>
    <row r="945" spans="1:13" ht="113" thickBot="1" x14ac:dyDescent="0.25">
      <c r="A945" s="16" t="s">
        <v>19</v>
      </c>
      <c r="B945" s="17" t="s">
        <v>20</v>
      </c>
      <c r="C945" s="17" t="s">
        <v>135</v>
      </c>
      <c r="D945" s="41" t="s">
        <v>2085</v>
      </c>
      <c r="E945" s="17" t="s">
        <v>2086</v>
      </c>
      <c r="F945" s="17" t="s">
        <v>2081</v>
      </c>
      <c r="G945" s="20" t="s">
        <v>2087</v>
      </c>
      <c r="H945" s="20" t="s">
        <v>26</v>
      </c>
      <c r="I945" s="20" t="s">
        <v>2088</v>
      </c>
      <c r="J945" s="17" t="s">
        <v>2089</v>
      </c>
      <c r="K945" s="17" t="str">
        <f t="shared" si="13"/>
        <v>H.R. JULIO CÉSAR TRIANA QUINTERO</v>
      </c>
      <c r="L945" s="17"/>
      <c r="M945" s="94"/>
    </row>
    <row r="946" spans="1:13" ht="113" thickBot="1" x14ac:dyDescent="0.25">
      <c r="A946" s="16" t="s">
        <v>19</v>
      </c>
      <c r="B946" s="17" t="s">
        <v>20</v>
      </c>
      <c r="C946" s="17" t="s">
        <v>162</v>
      </c>
      <c r="D946" s="41" t="s">
        <v>2090</v>
      </c>
      <c r="E946" s="17" t="s">
        <v>2091</v>
      </c>
      <c r="F946" s="17" t="s">
        <v>2081</v>
      </c>
      <c r="G946" s="20" t="s">
        <v>2092</v>
      </c>
      <c r="H946" s="20" t="s">
        <v>26</v>
      </c>
      <c r="I946" s="20" t="s">
        <v>2093</v>
      </c>
      <c r="J946" s="17" t="s">
        <v>2094</v>
      </c>
      <c r="K946" s="17" t="str">
        <f t="shared" si="13"/>
        <v>H.R. JULIO CÉSAR TRIANA QUINTERO</v>
      </c>
      <c r="L946" s="17"/>
      <c r="M946" s="94"/>
    </row>
    <row r="947" spans="1:13" ht="253" thickBot="1" x14ac:dyDescent="0.25">
      <c r="A947" s="16" t="s">
        <v>19</v>
      </c>
      <c r="B947" s="17" t="s">
        <v>20</v>
      </c>
      <c r="C947" s="17" t="s">
        <v>35</v>
      </c>
      <c r="D947" s="41" t="s">
        <v>2095</v>
      </c>
      <c r="E947" s="17" t="s">
        <v>2096</v>
      </c>
      <c r="F947" s="17" t="s">
        <v>2081</v>
      </c>
      <c r="G947" s="20" t="s">
        <v>2092</v>
      </c>
      <c r="H947" s="20" t="s">
        <v>26</v>
      </c>
      <c r="I947" s="20" t="s">
        <v>2097</v>
      </c>
      <c r="J947" s="17" t="s">
        <v>2098</v>
      </c>
      <c r="K947" s="17" t="str">
        <f t="shared" si="13"/>
        <v>H.R. JULIO CÉSAR TRIANA QUINTERO</v>
      </c>
      <c r="L947" s="17"/>
      <c r="M947" s="94"/>
    </row>
    <row r="948" spans="1:13" ht="113" thickBot="1" x14ac:dyDescent="0.25">
      <c r="A948" s="16" t="s">
        <v>19</v>
      </c>
      <c r="B948" s="17" t="s">
        <v>20</v>
      </c>
      <c r="C948" s="17" t="s">
        <v>35</v>
      </c>
      <c r="D948" s="41" t="s">
        <v>2099</v>
      </c>
      <c r="E948" s="17" t="s">
        <v>2100</v>
      </c>
      <c r="F948" s="17" t="s">
        <v>2081</v>
      </c>
      <c r="G948" s="20" t="s">
        <v>2101</v>
      </c>
      <c r="H948" s="20" t="s">
        <v>26</v>
      </c>
      <c r="I948" s="20" t="s">
        <v>2102</v>
      </c>
      <c r="J948" s="17" t="s">
        <v>2103</v>
      </c>
      <c r="K948" s="17" t="str">
        <f t="shared" si="13"/>
        <v>H.R. JULIO CÉSAR TRIANA QUINTERO</v>
      </c>
      <c r="L948" s="17"/>
      <c r="M948" s="94"/>
    </row>
    <row r="949" spans="1:13" ht="197" thickBot="1" x14ac:dyDescent="0.25">
      <c r="A949" s="16" t="s">
        <v>19</v>
      </c>
      <c r="B949" s="17" t="s">
        <v>20</v>
      </c>
      <c r="C949" s="17" t="s">
        <v>35</v>
      </c>
      <c r="D949" s="41" t="s">
        <v>2104</v>
      </c>
      <c r="E949" s="17" t="s">
        <v>2105</v>
      </c>
      <c r="F949" s="17" t="s">
        <v>2081</v>
      </c>
      <c r="G949" s="20" t="s">
        <v>2106</v>
      </c>
      <c r="H949" s="20" t="s">
        <v>26</v>
      </c>
      <c r="I949" s="20" t="s">
        <v>2107</v>
      </c>
      <c r="J949" s="17" t="s">
        <v>2108</v>
      </c>
      <c r="K949" s="17" t="str">
        <f t="shared" si="13"/>
        <v>H.R. JULIO CÉSAR TRIANA QUINTERO</v>
      </c>
      <c r="L949" s="17"/>
      <c r="M949" s="94"/>
    </row>
    <row r="950" spans="1:13" ht="127" thickBot="1" x14ac:dyDescent="0.25">
      <c r="A950" s="16" t="s">
        <v>19</v>
      </c>
      <c r="B950" s="17" t="s">
        <v>20</v>
      </c>
      <c r="C950" s="17" t="s">
        <v>35</v>
      </c>
      <c r="D950" s="41" t="s">
        <v>2109</v>
      </c>
      <c r="E950" s="17" t="s">
        <v>2110</v>
      </c>
      <c r="F950" s="17" t="s">
        <v>2081</v>
      </c>
      <c r="G950" s="20" t="s">
        <v>2106</v>
      </c>
      <c r="H950" s="20" t="s">
        <v>26</v>
      </c>
      <c r="I950" s="20" t="s">
        <v>2111</v>
      </c>
      <c r="J950" s="17" t="s">
        <v>2112</v>
      </c>
      <c r="K950" s="17" t="str">
        <f t="shared" si="13"/>
        <v>H.R. JULIO CÉSAR TRIANA QUINTERO</v>
      </c>
      <c r="L950" s="17"/>
      <c r="M950" s="94"/>
    </row>
    <row r="951" spans="1:13" ht="239" thickBot="1" x14ac:dyDescent="0.25">
      <c r="A951" s="16" t="s">
        <v>19</v>
      </c>
      <c r="B951" s="17" t="s">
        <v>20</v>
      </c>
      <c r="C951" s="17" t="s">
        <v>132</v>
      </c>
      <c r="D951" s="41" t="s">
        <v>2113</v>
      </c>
      <c r="E951" s="17" t="s">
        <v>2114</v>
      </c>
      <c r="F951" s="17" t="s">
        <v>2115</v>
      </c>
      <c r="G951" s="95">
        <v>43845</v>
      </c>
      <c r="H951" s="20" t="s">
        <v>26</v>
      </c>
      <c r="I951" s="95">
        <v>43854</v>
      </c>
      <c r="J951" s="17" t="s">
        <v>2116</v>
      </c>
      <c r="K951" s="17" t="str">
        <f t="shared" si="13"/>
        <v>H.R. ERWIN ARIAS BETANCUR</v>
      </c>
      <c r="L951" s="17" t="s">
        <v>2117</v>
      </c>
      <c r="M951" s="94"/>
    </row>
    <row r="952" spans="1:13" ht="351" thickBot="1" x14ac:dyDescent="0.25">
      <c r="A952" s="16" t="s">
        <v>19</v>
      </c>
      <c r="B952" s="17" t="s">
        <v>20</v>
      </c>
      <c r="C952" s="17" t="s">
        <v>134</v>
      </c>
      <c r="D952" s="41" t="s">
        <v>2118</v>
      </c>
      <c r="E952" s="17" t="s">
        <v>2119</v>
      </c>
      <c r="F952" s="17" t="s">
        <v>2115</v>
      </c>
      <c r="G952" s="95">
        <v>43862</v>
      </c>
      <c r="H952" s="20" t="s">
        <v>26</v>
      </c>
      <c r="I952" s="95">
        <v>43879</v>
      </c>
      <c r="J952" s="17" t="s">
        <v>2120</v>
      </c>
      <c r="K952" s="17" t="str">
        <f t="shared" si="13"/>
        <v>H.R. ERWIN ARIAS BETANCUR</v>
      </c>
      <c r="L952" s="17" t="s">
        <v>2121</v>
      </c>
      <c r="M952" s="94"/>
    </row>
    <row r="953" spans="1:13" ht="197" thickBot="1" x14ac:dyDescent="0.25">
      <c r="A953" s="16" t="s">
        <v>19</v>
      </c>
      <c r="B953" s="17" t="s">
        <v>20</v>
      </c>
      <c r="C953" s="17" t="s">
        <v>54</v>
      </c>
      <c r="D953" s="41" t="s">
        <v>2122</v>
      </c>
      <c r="E953" s="17" t="s">
        <v>2123</v>
      </c>
      <c r="F953" s="17" t="s">
        <v>2115</v>
      </c>
      <c r="G953" s="95">
        <v>43869</v>
      </c>
      <c r="H953" s="20" t="s">
        <v>26</v>
      </c>
      <c r="I953" s="95">
        <v>43881</v>
      </c>
      <c r="J953" s="17" t="s">
        <v>2124</v>
      </c>
      <c r="K953" s="17" t="str">
        <f t="shared" si="13"/>
        <v>H.R. ERWIN ARIAS BETANCUR</v>
      </c>
      <c r="L953" s="17" t="s">
        <v>2125</v>
      </c>
      <c r="M953" s="94"/>
    </row>
    <row r="954" spans="1:13" ht="379" thickBot="1" x14ac:dyDescent="0.25">
      <c r="A954" s="16" t="s">
        <v>19</v>
      </c>
      <c r="B954" s="17" t="s">
        <v>20</v>
      </c>
      <c r="C954" s="17" t="s">
        <v>134</v>
      </c>
      <c r="D954" s="41" t="s">
        <v>2126</v>
      </c>
      <c r="E954" s="17" t="s">
        <v>2123</v>
      </c>
      <c r="F954" s="17" t="s">
        <v>2115</v>
      </c>
      <c r="G954" s="95">
        <v>43876</v>
      </c>
      <c r="H954" s="20" t="s">
        <v>26</v>
      </c>
      <c r="I954" s="95">
        <v>43886</v>
      </c>
      <c r="J954" s="17" t="s">
        <v>2127</v>
      </c>
      <c r="K954" s="17" t="str">
        <f t="shared" si="13"/>
        <v>H.R. ERWIN ARIAS BETANCUR</v>
      </c>
      <c r="L954" s="17" t="s">
        <v>2128</v>
      </c>
      <c r="M954" s="94"/>
    </row>
    <row r="955" spans="1:13" ht="211" thickBot="1" x14ac:dyDescent="0.25">
      <c r="A955" s="16" t="s">
        <v>19</v>
      </c>
      <c r="B955" s="17" t="s">
        <v>20</v>
      </c>
      <c r="C955" s="17" t="s">
        <v>91</v>
      </c>
      <c r="D955" s="41" t="s">
        <v>2129</v>
      </c>
      <c r="E955" s="17" t="s">
        <v>2123</v>
      </c>
      <c r="F955" s="17" t="s">
        <v>2115</v>
      </c>
      <c r="G955" s="95">
        <v>43881</v>
      </c>
      <c r="H955" s="20" t="s">
        <v>26</v>
      </c>
      <c r="I955" s="95">
        <v>43895</v>
      </c>
      <c r="J955" s="17" t="s">
        <v>2130</v>
      </c>
      <c r="K955" s="17" t="str">
        <f t="shared" si="13"/>
        <v>H.R. ERWIN ARIAS BETANCUR</v>
      </c>
      <c r="L955" s="17" t="s">
        <v>2131</v>
      </c>
      <c r="M955" s="94"/>
    </row>
    <row r="956" spans="1:13" ht="295" thickBot="1" x14ac:dyDescent="0.25">
      <c r="A956" s="16" t="s">
        <v>19</v>
      </c>
      <c r="B956" s="17" t="s">
        <v>20</v>
      </c>
      <c r="C956" s="17" t="s">
        <v>82</v>
      </c>
      <c r="D956" s="41" t="s">
        <v>2132</v>
      </c>
      <c r="E956" s="17" t="s">
        <v>2123</v>
      </c>
      <c r="F956" s="17" t="s">
        <v>2115</v>
      </c>
      <c r="G956" s="95">
        <v>43963</v>
      </c>
      <c r="H956" s="20" t="s">
        <v>26</v>
      </c>
      <c r="I956" s="95">
        <v>43977</v>
      </c>
      <c r="J956" s="17" t="s">
        <v>2133</v>
      </c>
      <c r="K956" s="17" t="str">
        <f t="shared" si="13"/>
        <v>H.R. ERWIN ARIAS BETANCUR</v>
      </c>
      <c r="L956" s="17" t="s">
        <v>2134</v>
      </c>
      <c r="M956" s="94" t="s">
        <v>145</v>
      </c>
    </row>
    <row r="957" spans="1:13" ht="239" thickBot="1" x14ac:dyDescent="0.25">
      <c r="A957" s="16" t="s">
        <v>19</v>
      </c>
      <c r="B957" s="17" t="s">
        <v>20</v>
      </c>
      <c r="C957" s="17" t="s">
        <v>54</v>
      </c>
      <c r="D957" s="41" t="s">
        <v>2135</v>
      </c>
      <c r="E957" s="17" t="s">
        <v>2136</v>
      </c>
      <c r="F957" s="17" t="s">
        <v>2115</v>
      </c>
      <c r="G957" s="95">
        <v>43971</v>
      </c>
      <c r="H957" s="20" t="s">
        <v>26</v>
      </c>
      <c r="I957" s="95">
        <v>43980</v>
      </c>
      <c r="J957" s="17" t="s">
        <v>2133</v>
      </c>
      <c r="K957" s="17" t="str">
        <f t="shared" si="13"/>
        <v>H.R. ERWIN ARIAS BETANCUR</v>
      </c>
      <c r="L957" s="17" t="s">
        <v>2137</v>
      </c>
      <c r="M957" s="94" t="s">
        <v>145</v>
      </c>
    </row>
    <row r="958" spans="1:13" ht="253" thickBot="1" x14ac:dyDescent="0.25">
      <c r="A958" s="16" t="s">
        <v>19</v>
      </c>
      <c r="B958" s="17" t="s">
        <v>20</v>
      </c>
      <c r="C958" s="17" t="s">
        <v>54</v>
      </c>
      <c r="D958" s="41" t="s">
        <v>2138</v>
      </c>
      <c r="E958" s="17" t="s">
        <v>2123</v>
      </c>
      <c r="F958" s="17" t="s">
        <v>2115</v>
      </c>
      <c r="G958" s="95">
        <v>43983</v>
      </c>
      <c r="H958" s="20" t="s">
        <v>26</v>
      </c>
      <c r="I958" s="95">
        <v>43991</v>
      </c>
      <c r="J958" s="17" t="s">
        <v>2133</v>
      </c>
      <c r="K958" s="17" t="str">
        <f t="shared" si="13"/>
        <v>H.R. ERWIN ARIAS BETANCUR</v>
      </c>
      <c r="L958" s="17" t="s">
        <v>2139</v>
      </c>
      <c r="M958" s="94" t="s">
        <v>145</v>
      </c>
    </row>
    <row r="959" spans="1:13" ht="113" thickBot="1" x14ac:dyDescent="0.25">
      <c r="A959" s="16" t="s">
        <v>19</v>
      </c>
      <c r="B959" s="17" t="s">
        <v>20</v>
      </c>
      <c r="C959" s="17" t="s">
        <v>54</v>
      </c>
      <c r="D959" s="41" t="s">
        <v>2140</v>
      </c>
      <c r="E959" s="17" t="s">
        <v>2141</v>
      </c>
      <c r="F959" s="17" t="s">
        <v>2142</v>
      </c>
      <c r="G959" s="20" t="s">
        <v>2143</v>
      </c>
      <c r="H959" s="20" t="s">
        <v>26</v>
      </c>
      <c r="I959" s="20" t="s">
        <v>2143</v>
      </c>
      <c r="J959" s="17" t="s">
        <v>2144</v>
      </c>
      <c r="K959" s="17" t="str">
        <f t="shared" si="13"/>
        <v>H.R. ERASMO ELIAS ZULETA BECHARA</v>
      </c>
      <c r="L959" s="17" t="s">
        <v>2145</v>
      </c>
      <c r="M959" s="94" t="s">
        <v>145</v>
      </c>
    </row>
    <row r="960" spans="1:13" ht="113" thickBot="1" x14ac:dyDescent="0.25">
      <c r="A960" s="16" t="s">
        <v>19</v>
      </c>
      <c r="B960" s="17" t="s">
        <v>20</v>
      </c>
      <c r="C960" s="17" t="s">
        <v>146</v>
      </c>
      <c r="D960" s="41" t="s">
        <v>2146</v>
      </c>
      <c r="E960" s="17" t="s">
        <v>2147</v>
      </c>
      <c r="F960" s="17" t="s">
        <v>2142</v>
      </c>
      <c r="G960" s="20" t="s">
        <v>2148</v>
      </c>
      <c r="H960" s="20" t="s">
        <v>26</v>
      </c>
      <c r="I960" s="20" t="s">
        <v>2148</v>
      </c>
      <c r="J960" s="17" t="s">
        <v>2149</v>
      </c>
      <c r="K960" s="17" t="str">
        <f t="shared" si="13"/>
        <v>H.R. ERASMO ELIAS ZULETA BECHARA</v>
      </c>
      <c r="L960" s="17" t="s">
        <v>2150</v>
      </c>
      <c r="M960" s="94" t="s">
        <v>145</v>
      </c>
    </row>
    <row r="961" spans="1:13" ht="155" thickBot="1" x14ac:dyDescent="0.25">
      <c r="A961" s="16" t="s">
        <v>19</v>
      </c>
      <c r="B961" s="17" t="s">
        <v>20</v>
      </c>
      <c r="C961" s="17" t="s">
        <v>146</v>
      </c>
      <c r="D961" s="41" t="s">
        <v>2151</v>
      </c>
      <c r="E961" s="17" t="s">
        <v>2152</v>
      </c>
      <c r="F961" s="17" t="s">
        <v>2142</v>
      </c>
      <c r="G961" s="20" t="s">
        <v>2153</v>
      </c>
      <c r="H961" s="20" t="s">
        <v>26</v>
      </c>
      <c r="I961" s="20" t="s">
        <v>2153</v>
      </c>
      <c r="J961" s="17" t="s">
        <v>2154</v>
      </c>
      <c r="K961" s="17" t="str">
        <f t="shared" si="13"/>
        <v>H.R. ERASMO ELIAS ZULETA BECHARA</v>
      </c>
      <c r="L961" s="17" t="s">
        <v>2155</v>
      </c>
      <c r="M961" s="94" t="s">
        <v>145</v>
      </c>
    </row>
    <row r="962" spans="1:13" ht="113" thickBot="1" x14ac:dyDescent="0.25">
      <c r="A962" s="16" t="s">
        <v>19</v>
      </c>
      <c r="B962" s="17" t="s">
        <v>20</v>
      </c>
      <c r="C962" s="17" t="s">
        <v>54</v>
      </c>
      <c r="D962" s="41" t="s">
        <v>2156</v>
      </c>
      <c r="E962" s="17" t="s">
        <v>2152</v>
      </c>
      <c r="F962" s="17" t="s">
        <v>2142</v>
      </c>
      <c r="G962" s="20" t="s">
        <v>2157</v>
      </c>
      <c r="H962" s="20" t="s">
        <v>26</v>
      </c>
      <c r="I962" s="20" t="s">
        <v>986</v>
      </c>
      <c r="J962" s="17" t="s">
        <v>2158</v>
      </c>
      <c r="K962" s="17" t="str">
        <f t="shared" si="13"/>
        <v>H.R. ERASMO ELIAS ZULETA BECHARA</v>
      </c>
      <c r="L962" s="17" t="s">
        <v>2159</v>
      </c>
      <c r="M962" s="94" t="s">
        <v>145</v>
      </c>
    </row>
    <row r="963" spans="1:13" ht="113" thickBot="1" x14ac:dyDescent="0.25">
      <c r="A963" s="16" t="s">
        <v>19</v>
      </c>
      <c r="B963" s="17" t="s">
        <v>20</v>
      </c>
      <c r="C963" s="17" t="s">
        <v>35</v>
      </c>
      <c r="D963" s="41" t="s">
        <v>2160</v>
      </c>
      <c r="E963" s="17" t="s">
        <v>2161</v>
      </c>
      <c r="F963" s="17" t="s">
        <v>2142</v>
      </c>
      <c r="G963" s="20" t="s">
        <v>2162</v>
      </c>
      <c r="H963" s="20" t="s">
        <v>26</v>
      </c>
      <c r="I963" s="20" t="s">
        <v>2162</v>
      </c>
      <c r="J963" s="17" t="s">
        <v>2163</v>
      </c>
      <c r="K963" s="17" t="str">
        <f t="shared" si="13"/>
        <v>H.R. ERASMO ELIAS ZULETA BECHARA</v>
      </c>
      <c r="L963" s="17" t="s">
        <v>2164</v>
      </c>
      <c r="M963" s="94" t="s">
        <v>145</v>
      </c>
    </row>
    <row r="964" spans="1:13" ht="113" thickBot="1" x14ac:dyDescent="0.25">
      <c r="A964" s="16" t="s">
        <v>19</v>
      </c>
      <c r="B964" s="17" t="s">
        <v>20</v>
      </c>
      <c r="C964" s="17" t="s">
        <v>359</v>
      </c>
      <c r="D964" s="41" t="s">
        <v>2165</v>
      </c>
      <c r="E964" s="17" t="s">
        <v>2152</v>
      </c>
      <c r="F964" s="17" t="s">
        <v>2142</v>
      </c>
      <c r="G964" s="20" t="s">
        <v>1485</v>
      </c>
      <c r="H964" s="20" t="s">
        <v>26</v>
      </c>
      <c r="I964" s="20" t="s">
        <v>1485</v>
      </c>
      <c r="J964" s="17" t="s">
        <v>2166</v>
      </c>
      <c r="K964" s="17" t="str">
        <f t="shared" si="13"/>
        <v>H.R. ERASMO ELIAS ZULETA BECHARA</v>
      </c>
      <c r="L964" s="17" t="s">
        <v>2167</v>
      </c>
      <c r="M964" s="94"/>
    </row>
    <row r="965" spans="1:13" ht="113" thickBot="1" x14ac:dyDescent="0.25">
      <c r="A965" s="16" t="s">
        <v>19</v>
      </c>
      <c r="B965" s="17" t="s">
        <v>20</v>
      </c>
      <c r="C965" s="17" t="s">
        <v>151</v>
      </c>
      <c r="D965" s="41" t="s">
        <v>2168</v>
      </c>
      <c r="E965" s="17" t="s">
        <v>2169</v>
      </c>
      <c r="F965" s="17" t="s">
        <v>2142</v>
      </c>
      <c r="G965" s="20" t="s">
        <v>987</v>
      </c>
      <c r="H965" s="20" t="s">
        <v>26</v>
      </c>
      <c r="I965" s="20" t="s">
        <v>987</v>
      </c>
      <c r="J965" s="17" t="s">
        <v>2170</v>
      </c>
      <c r="K965" s="17" t="str">
        <f t="shared" si="13"/>
        <v>H.R. ERASMO ELIAS ZULETA BECHARA</v>
      </c>
      <c r="L965" s="17" t="s">
        <v>2171</v>
      </c>
      <c r="M965" s="94"/>
    </row>
    <row r="966" spans="1:13" ht="113" thickBot="1" x14ac:dyDescent="0.25">
      <c r="A966" s="16" t="s">
        <v>19</v>
      </c>
      <c r="B966" s="17" t="s">
        <v>20</v>
      </c>
      <c r="C966" s="17" t="s">
        <v>54</v>
      </c>
      <c r="D966" s="41" t="s">
        <v>2172</v>
      </c>
      <c r="E966" s="17" t="s">
        <v>23</v>
      </c>
      <c r="F966" s="17" t="s">
        <v>2142</v>
      </c>
      <c r="G966" s="20" t="s">
        <v>2173</v>
      </c>
      <c r="H966" s="20" t="s">
        <v>26</v>
      </c>
      <c r="I966" s="20" t="s">
        <v>2173</v>
      </c>
      <c r="J966" s="17" t="s">
        <v>2174</v>
      </c>
      <c r="K966" s="17" t="str">
        <f t="shared" si="13"/>
        <v>H.R. ERASMO ELIAS ZULETA BECHARA</v>
      </c>
      <c r="L966" s="17" t="s">
        <v>2175</v>
      </c>
      <c r="M966" s="94"/>
    </row>
    <row r="967" spans="1:13" ht="409.6" thickBot="1" x14ac:dyDescent="0.25">
      <c r="A967" s="16" t="s">
        <v>19</v>
      </c>
      <c r="B967" s="17" t="s">
        <v>20</v>
      </c>
      <c r="C967" s="17" t="s">
        <v>21</v>
      </c>
      <c r="D967" s="41" t="s">
        <v>2176</v>
      </c>
      <c r="E967" s="17" t="s">
        <v>2177</v>
      </c>
      <c r="F967" s="17" t="s">
        <v>2178</v>
      </c>
      <c r="G967" s="20" t="s">
        <v>1010</v>
      </c>
      <c r="H967" s="20" t="s">
        <v>26</v>
      </c>
      <c r="I967" s="20" t="s">
        <v>2179</v>
      </c>
      <c r="J967" s="17" t="s">
        <v>2180</v>
      </c>
      <c r="K967" s="17" t="str">
        <f t="shared" si="13"/>
        <v>H.R. JUAN FERNANDO ESPINAL RODRIGUEZ</v>
      </c>
      <c r="L967" s="17" t="s">
        <v>2181</v>
      </c>
      <c r="M967" s="94"/>
    </row>
    <row r="968" spans="1:13" ht="183" thickBot="1" x14ac:dyDescent="0.25">
      <c r="A968" s="16" t="s">
        <v>19</v>
      </c>
      <c r="B968" s="17" t="s">
        <v>20</v>
      </c>
      <c r="C968" s="17" t="s">
        <v>82</v>
      </c>
      <c r="D968" s="41" t="s">
        <v>2182</v>
      </c>
      <c r="E968" s="17" t="s">
        <v>685</v>
      </c>
      <c r="F968" s="17" t="s">
        <v>2178</v>
      </c>
      <c r="G968" s="20" t="s">
        <v>2183</v>
      </c>
      <c r="H968" s="20" t="s">
        <v>26</v>
      </c>
      <c r="I968" s="20" t="s">
        <v>1194</v>
      </c>
      <c r="J968" s="17" t="s">
        <v>2180</v>
      </c>
      <c r="K968" s="17" t="str">
        <f t="shared" si="13"/>
        <v>H.R. JUAN FERNANDO ESPINAL RODRIGUEZ</v>
      </c>
      <c r="L968" s="17" t="s">
        <v>2184</v>
      </c>
      <c r="M968" s="94"/>
    </row>
    <row r="969" spans="1:13" ht="141" thickBot="1" x14ac:dyDescent="0.25">
      <c r="A969" s="16" t="s">
        <v>19</v>
      </c>
      <c r="B969" s="17" t="s">
        <v>20</v>
      </c>
      <c r="C969" s="17" t="s">
        <v>54</v>
      </c>
      <c r="D969" s="41" t="s">
        <v>2185</v>
      </c>
      <c r="E969" s="17" t="s">
        <v>2186</v>
      </c>
      <c r="F969" s="17" t="s">
        <v>2178</v>
      </c>
      <c r="G969" s="20" t="s">
        <v>770</v>
      </c>
      <c r="H969" s="20" t="s">
        <v>26</v>
      </c>
      <c r="I969" s="20" t="s">
        <v>2187</v>
      </c>
      <c r="J969" s="17" t="s">
        <v>2180</v>
      </c>
      <c r="K969" s="17" t="str">
        <f t="shared" si="13"/>
        <v>H.R. JUAN FERNANDO ESPINAL RODRIGUEZ</v>
      </c>
      <c r="L969" s="17" t="s">
        <v>2188</v>
      </c>
      <c r="M969" s="94"/>
    </row>
    <row r="970" spans="1:13" ht="113" thickBot="1" x14ac:dyDescent="0.25">
      <c r="A970" s="16" t="s">
        <v>19</v>
      </c>
      <c r="B970" s="17" t="s">
        <v>20</v>
      </c>
      <c r="C970" s="17" t="s">
        <v>132</v>
      </c>
      <c r="D970" s="41" t="s">
        <v>2189</v>
      </c>
      <c r="E970" s="17" t="s">
        <v>615</v>
      </c>
      <c r="F970" s="17" t="s">
        <v>616</v>
      </c>
      <c r="G970" s="95">
        <v>43819</v>
      </c>
      <c r="H970" s="20" t="s">
        <v>26</v>
      </c>
      <c r="I970" s="95">
        <v>43865</v>
      </c>
      <c r="J970" s="17" t="s">
        <v>617</v>
      </c>
      <c r="K970" s="17" t="str">
        <f t="shared" si="13"/>
        <v>H.R. WILMER LEAL</v>
      </c>
      <c r="L970" s="17" t="s">
        <v>618</v>
      </c>
      <c r="M970" s="94"/>
    </row>
    <row r="971" spans="1:13" ht="113" thickBot="1" x14ac:dyDescent="0.25">
      <c r="A971" s="16" t="s">
        <v>19</v>
      </c>
      <c r="B971" s="17" t="s">
        <v>20</v>
      </c>
      <c r="C971" s="17" t="s">
        <v>132</v>
      </c>
      <c r="D971" s="41" t="s">
        <v>2190</v>
      </c>
      <c r="E971" s="17" t="s">
        <v>620</v>
      </c>
      <c r="F971" s="17" t="s">
        <v>616</v>
      </c>
      <c r="G971" s="95">
        <v>43819</v>
      </c>
      <c r="H971" s="20" t="s">
        <v>26</v>
      </c>
      <c r="I971" s="95">
        <v>43868</v>
      </c>
      <c r="J971" s="17" t="s">
        <v>617</v>
      </c>
      <c r="K971" s="17" t="str">
        <f t="shared" si="13"/>
        <v>H.R. WILMER LEAL</v>
      </c>
      <c r="L971" s="17" t="s">
        <v>618</v>
      </c>
      <c r="M971" s="94"/>
    </row>
    <row r="972" spans="1:13" ht="239" thickBot="1" x14ac:dyDescent="0.25">
      <c r="A972" s="16" t="s">
        <v>19</v>
      </c>
      <c r="B972" s="17" t="s">
        <v>20</v>
      </c>
      <c r="C972" s="17" t="s">
        <v>132</v>
      </c>
      <c r="D972" s="41" t="s">
        <v>2191</v>
      </c>
      <c r="E972" s="17" t="s">
        <v>620</v>
      </c>
      <c r="F972" s="17" t="s">
        <v>616</v>
      </c>
      <c r="G972" s="95">
        <v>43819</v>
      </c>
      <c r="H972" s="20" t="s">
        <v>26</v>
      </c>
      <c r="I972" s="95">
        <v>43871</v>
      </c>
      <c r="J972" s="17" t="s">
        <v>622</v>
      </c>
      <c r="K972" s="17" t="str">
        <f t="shared" si="13"/>
        <v>H.R. WILMER LEAL</v>
      </c>
      <c r="L972" s="17" t="s">
        <v>618</v>
      </c>
      <c r="M972" s="94"/>
    </row>
    <row r="973" spans="1:13" ht="309" thickBot="1" x14ac:dyDescent="0.25">
      <c r="A973" s="16" t="s">
        <v>19</v>
      </c>
      <c r="B973" s="17" t="s">
        <v>20</v>
      </c>
      <c r="C973" s="17" t="s">
        <v>132</v>
      </c>
      <c r="D973" s="41" t="s">
        <v>1595</v>
      </c>
      <c r="E973" s="17" t="s">
        <v>620</v>
      </c>
      <c r="F973" s="17" t="s">
        <v>616</v>
      </c>
      <c r="G973" s="95">
        <v>43819</v>
      </c>
      <c r="H973" s="20" t="s">
        <v>26</v>
      </c>
      <c r="I973" s="95">
        <v>43872</v>
      </c>
      <c r="J973" s="17" t="s">
        <v>624</v>
      </c>
      <c r="K973" s="17" t="str">
        <f t="shared" si="13"/>
        <v>H.R. WILMER LEAL</v>
      </c>
      <c r="L973" s="17" t="s">
        <v>618</v>
      </c>
      <c r="M973" s="94"/>
    </row>
    <row r="974" spans="1:13" ht="239" thickBot="1" x14ac:dyDescent="0.25">
      <c r="A974" s="16" t="s">
        <v>19</v>
      </c>
      <c r="B974" s="17" t="s">
        <v>20</v>
      </c>
      <c r="C974" s="17" t="s">
        <v>132</v>
      </c>
      <c r="D974" s="41" t="s">
        <v>614</v>
      </c>
      <c r="E974" s="17" t="s">
        <v>620</v>
      </c>
      <c r="F974" s="17" t="s">
        <v>616</v>
      </c>
      <c r="G974" s="95">
        <v>43819</v>
      </c>
      <c r="H974" s="20" t="s">
        <v>26</v>
      </c>
      <c r="I974" s="95">
        <v>43874</v>
      </c>
      <c r="J974" s="17" t="s">
        <v>626</v>
      </c>
      <c r="K974" s="17" t="str">
        <f t="shared" si="13"/>
        <v>H.R. WILMER LEAL</v>
      </c>
      <c r="L974" s="17" t="s">
        <v>618</v>
      </c>
      <c r="M974" s="94"/>
    </row>
    <row r="975" spans="1:13" ht="113" thickBot="1" x14ac:dyDescent="0.25">
      <c r="A975" s="16" t="s">
        <v>19</v>
      </c>
      <c r="B975" s="17" t="s">
        <v>20</v>
      </c>
      <c r="C975" s="17" t="s">
        <v>132</v>
      </c>
      <c r="D975" s="41" t="s">
        <v>619</v>
      </c>
      <c r="E975" s="17" t="s">
        <v>620</v>
      </c>
      <c r="F975" s="17" t="s">
        <v>616</v>
      </c>
      <c r="G975" s="95">
        <v>43819</v>
      </c>
      <c r="H975" s="20" t="s">
        <v>26</v>
      </c>
      <c r="I975" s="95">
        <v>43875</v>
      </c>
      <c r="J975" s="17" t="s">
        <v>628</v>
      </c>
      <c r="K975" s="17" t="str">
        <f t="shared" si="13"/>
        <v>H.R. WILMER LEAL</v>
      </c>
      <c r="L975" s="17" t="s">
        <v>618</v>
      </c>
      <c r="M975" s="94"/>
    </row>
    <row r="976" spans="1:13" ht="309" thickBot="1" x14ac:dyDescent="0.25">
      <c r="A976" s="16" t="s">
        <v>19</v>
      </c>
      <c r="B976" s="17" t="s">
        <v>20</v>
      </c>
      <c r="C976" s="17" t="s">
        <v>132</v>
      </c>
      <c r="D976" s="41" t="s">
        <v>621</v>
      </c>
      <c r="E976" s="17" t="s">
        <v>620</v>
      </c>
      <c r="F976" s="17" t="s">
        <v>616</v>
      </c>
      <c r="G976" s="95">
        <v>43819</v>
      </c>
      <c r="H976" s="20" t="s">
        <v>26</v>
      </c>
      <c r="I976" s="95">
        <v>43878</v>
      </c>
      <c r="J976" s="17" t="s">
        <v>630</v>
      </c>
      <c r="K976" s="17" t="str">
        <f t="shared" si="13"/>
        <v>H.R. WILMER LEAL</v>
      </c>
      <c r="L976" s="17" t="s">
        <v>618</v>
      </c>
      <c r="M976" s="94"/>
    </row>
    <row r="977" spans="1:13" ht="309" thickBot="1" x14ac:dyDescent="0.25">
      <c r="A977" s="16" t="s">
        <v>19</v>
      </c>
      <c r="B977" s="17" t="s">
        <v>20</v>
      </c>
      <c r="C977" s="17" t="s">
        <v>132</v>
      </c>
      <c r="D977" s="41" t="s">
        <v>623</v>
      </c>
      <c r="E977" s="17" t="s">
        <v>620</v>
      </c>
      <c r="F977" s="17" t="s">
        <v>616</v>
      </c>
      <c r="G977" s="95">
        <v>43819</v>
      </c>
      <c r="H977" s="20" t="s">
        <v>26</v>
      </c>
      <c r="I977" s="95">
        <v>43885</v>
      </c>
      <c r="J977" s="17" t="s">
        <v>632</v>
      </c>
      <c r="K977" s="17" t="str">
        <f t="shared" si="13"/>
        <v>H.R. WILMER LEAL</v>
      </c>
      <c r="L977" s="17" t="s">
        <v>618</v>
      </c>
      <c r="M977" s="94"/>
    </row>
    <row r="978" spans="1:13" ht="141" thickBot="1" x14ac:dyDescent="0.25">
      <c r="A978" s="16" t="s">
        <v>19</v>
      </c>
      <c r="B978" s="17" t="s">
        <v>20</v>
      </c>
      <c r="C978" s="17" t="s">
        <v>132</v>
      </c>
      <c r="D978" s="41" t="s">
        <v>625</v>
      </c>
      <c r="E978" s="17" t="s">
        <v>620</v>
      </c>
      <c r="F978" s="17" t="s">
        <v>616</v>
      </c>
      <c r="G978" s="95">
        <v>43819</v>
      </c>
      <c r="H978" s="20" t="s">
        <v>26</v>
      </c>
      <c r="I978" s="95">
        <v>43892</v>
      </c>
      <c r="J978" s="17" t="s">
        <v>634</v>
      </c>
      <c r="K978" s="17" t="str">
        <f t="shared" si="13"/>
        <v>H.R. WILMER LEAL</v>
      </c>
      <c r="L978" s="17" t="s">
        <v>618</v>
      </c>
      <c r="M978" s="94"/>
    </row>
    <row r="979" spans="1:13" ht="211" thickBot="1" x14ac:dyDescent="0.25">
      <c r="A979" s="16" t="s">
        <v>19</v>
      </c>
      <c r="B979" s="17" t="s">
        <v>20</v>
      </c>
      <c r="C979" s="17" t="s">
        <v>132</v>
      </c>
      <c r="D979" s="41" t="s">
        <v>627</v>
      </c>
      <c r="E979" s="17" t="s">
        <v>620</v>
      </c>
      <c r="F979" s="17" t="s">
        <v>616</v>
      </c>
      <c r="G979" s="95">
        <v>43819</v>
      </c>
      <c r="H979" s="20" t="s">
        <v>26</v>
      </c>
      <c r="I979" s="95">
        <v>43895</v>
      </c>
      <c r="J979" s="17" t="s">
        <v>636</v>
      </c>
      <c r="K979" s="17" t="str">
        <f t="shared" si="13"/>
        <v>H.R. WILMER LEAL</v>
      </c>
      <c r="L979" s="17" t="s">
        <v>618</v>
      </c>
      <c r="M979" s="94"/>
    </row>
    <row r="980" spans="1:13" ht="127" thickBot="1" x14ac:dyDescent="0.25">
      <c r="A980" s="16" t="s">
        <v>19</v>
      </c>
      <c r="B980" s="17" t="s">
        <v>20</v>
      </c>
      <c r="C980" s="17" t="s">
        <v>21</v>
      </c>
      <c r="D980" s="41" t="s">
        <v>629</v>
      </c>
      <c r="E980" s="17" t="s">
        <v>620</v>
      </c>
      <c r="F980" s="17" t="s">
        <v>616</v>
      </c>
      <c r="G980" s="95">
        <v>43819</v>
      </c>
      <c r="H980" s="20" t="s">
        <v>26</v>
      </c>
      <c r="I980" s="95">
        <v>43903</v>
      </c>
      <c r="J980" s="17" t="s">
        <v>628</v>
      </c>
      <c r="K980" s="17" t="str">
        <f t="shared" si="13"/>
        <v>H.R. WILMER LEAL</v>
      </c>
      <c r="L980" s="17" t="s">
        <v>618</v>
      </c>
      <c r="M980" s="94"/>
    </row>
    <row r="981" spans="1:13" ht="155" thickBot="1" x14ac:dyDescent="0.25">
      <c r="A981" s="16" t="s">
        <v>19</v>
      </c>
      <c r="B981" s="17" t="s">
        <v>20</v>
      </c>
      <c r="C981" s="17" t="s">
        <v>132</v>
      </c>
      <c r="D981" s="41" t="s">
        <v>631</v>
      </c>
      <c r="E981" s="17" t="s">
        <v>620</v>
      </c>
      <c r="F981" s="17" t="s">
        <v>616</v>
      </c>
      <c r="G981" s="95">
        <v>43819</v>
      </c>
      <c r="H981" s="20" t="s">
        <v>2192</v>
      </c>
      <c r="I981" s="95">
        <v>43909</v>
      </c>
      <c r="J981" s="17" t="s">
        <v>628</v>
      </c>
      <c r="K981" s="17" t="str">
        <f t="shared" si="13"/>
        <v>H.R. WILMER LEAL</v>
      </c>
      <c r="L981" s="17" t="s">
        <v>639</v>
      </c>
      <c r="M981" s="94"/>
    </row>
    <row r="982" spans="1:13" ht="141" thickBot="1" x14ac:dyDescent="0.25">
      <c r="A982" s="16" t="s">
        <v>19</v>
      </c>
      <c r="B982" s="17" t="s">
        <v>20</v>
      </c>
      <c r="C982" s="17" t="s">
        <v>132</v>
      </c>
      <c r="D982" s="41" t="s">
        <v>633</v>
      </c>
      <c r="E982" s="17" t="s">
        <v>620</v>
      </c>
      <c r="F982" s="17" t="s">
        <v>616</v>
      </c>
      <c r="G982" s="95">
        <v>43819</v>
      </c>
      <c r="H982" s="20" t="s">
        <v>2192</v>
      </c>
      <c r="I982" s="95">
        <v>43910</v>
      </c>
      <c r="J982" s="17" t="s">
        <v>628</v>
      </c>
      <c r="K982" s="17" t="str">
        <f t="shared" si="13"/>
        <v>H.R. WILMER LEAL</v>
      </c>
      <c r="L982" s="17" t="s">
        <v>639</v>
      </c>
      <c r="M982" s="94"/>
    </row>
    <row r="983" spans="1:13" ht="169" thickBot="1" x14ac:dyDescent="0.25">
      <c r="A983" s="16" t="s">
        <v>19</v>
      </c>
      <c r="B983" s="17" t="s">
        <v>20</v>
      </c>
      <c r="C983" s="17" t="s">
        <v>132</v>
      </c>
      <c r="D983" s="41" t="s">
        <v>635</v>
      </c>
      <c r="E983" s="17" t="s">
        <v>620</v>
      </c>
      <c r="F983" s="17" t="s">
        <v>616</v>
      </c>
      <c r="G983" s="95">
        <v>43819</v>
      </c>
      <c r="H983" s="20" t="s">
        <v>2192</v>
      </c>
      <c r="I983" s="95">
        <v>43916</v>
      </c>
      <c r="J983" s="17" t="s">
        <v>628</v>
      </c>
      <c r="K983" s="17" t="str">
        <f t="shared" si="13"/>
        <v>H.R. WILMER LEAL</v>
      </c>
      <c r="L983" s="17" t="s">
        <v>639</v>
      </c>
      <c r="M983" s="94"/>
    </row>
    <row r="984" spans="1:13" ht="127" thickBot="1" x14ac:dyDescent="0.25">
      <c r="A984" s="16" t="s">
        <v>19</v>
      </c>
      <c r="B984" s="17" t="s">
        <v>20</v>
      </c>
      <c r="C984" s="17" t="s">
        <v>132</v>
      </c>
      <c r="D984" s="41" t="s">
        <v>637</v>
      </c>
      <c r="E984" s="17" t="s">
        <v>620</v>
      </c>
      <c r="F984" s="17" t="s">
        <v>616</v>
      </c>
      <c r="G984" s="95">
        <v>43819</v>
      </c>
      <c r="H984" s="20" t="s">
        <v>2192</v>
      </c>
      <c r="I984" s="95">
        <v>43917</v>
      </c>
      <c r="J984" s="17" t="s">
        <v>628</v>
      </c>
      <c r="K984" s="17" t="str">
        <f t="shared" si="13"/>
        <v>H.R. WILMER LEAL</v>
      </c>
      <c r="L984" s="17" t="s">
        <v>639</v>
      </c>
      <c r="M984" s="94"/>
    </row>
    <row r="985" spans="1:13" ht="169" thickBot="1" x14ac:dyDescent="0.25">
      <c r="A985" s="16" t="s">
        <v>19</v>
      </c>
      <c r="B985" s="17" t="s">
        <v>20</v>
      </c>
      <c r="C985" s="17" t="s">
        <v>132</v>
      </c>
      <c r="D985" s="41" t="s">
        <v>638</v>
      </c>
      <c r="E985" s="17" t="s">
        <v>620</v>
      </c>
      <c r="F985" s="17" t="s">
        <v>616</v>
      </c>
      <c r="G985" s="95">
        <v>43819</v>
      </c>
      <c r="H985" s="20" t="s">
        <v>2192</v>
      </c>
      <c r="I985" s="95">
        <v>43923</v>
      </c>
      <c r="J985" s="17" t="s">
        <v>628</v>
      </c>
      <c r="K985" s="17" t="str">
        <f t="shared" si="13"/>
        <v>H.R. WILMER LEAL</v>
      </c>
      <c r="L985" s="17" t="s">
        <v>639</v>
      </c>
      <c r="M985" s="94"/>
    </row>
    <row r="986" spans="1:13" ht="113" thickBot="1" x14ac:dyDescent="0.25">
      <c r="A986" s="16" t="s">
        <v>19</v>
      </c>
      <c r="B986" s="17" t="s">
        <v>20</v>
      </c>
      <c r="C986" s="17" t="s">
        <v>132</v>
      </c>
      <c r="D986" s="41" t="s">
        <v>640</v>
      </c>
      <c r="E986" s="17" t="s">
        <v>620</v>
      </c>
      <c r="F986" s="17" t="s">
        <v>616</v>
      </c>
      <c r="G986" s="95">
        <v>43819</v>
      </c>
      <c r="H986" s="20" t="s">
        <v>2192</v>
      </c>
      <c r="I986" s="95">
        <v>43924</v>
      </c>
      <c r="J986" s="17" t="s">
        <v>628</v>
      </c>
      <c r="K986" s="17" t="str">
        <f t="shared" si="13"/>
        <v>H.R. WILMER LEAL</v>
      </c>
      <c r="L986" s="17" t="s">
        <v>639</v>
      </c>
      <c r="M986" s="94"/>
    </row>
    <row r="987" spans="1:13" ht="127" thickBot="1" x14ac:dyDescent="0.25">
      <c r="A987" s="16" t="s">
        <v>19</v>
      </c>
      <c r="B987" s="17" t="s">
        <v>20</v>
      </c>
      <c r="C987" s="17" t="s">
        <v>132</v>
      </c>
      <c r="D987" s="41" t="s">
        <v>641</v>
      </c>
      <c r="E987" s="17" t="s">
        <v>620</v>
      </c>
      <c r="F987" s="17" t="s">
        <v>616</v>
      </c>
      <c r="G987" s="95">
        <v>43819</v>
      </c>
      <c r="H987" s="20" t="s">
        <v>2192</v>
      </c>
      <c r="I987" s="95">
        <v>43925</v>
      </c>
      <c r="J987" s="17" t="s">
        <v>628</v>
      </c>
      <c r="K987" s="17" t="str">
        <f t="shared" si="13"/>
        <v>H.R. WILMER LEAL</v>
      </c>
      <c r="L987" s="17" t="s">
        <v>639</v>
      </c>
      <c r="M987" s="94"/>
    </row>
    <row r="988" spans="1:13" ht="127" thickBot="1" x14ac:dyDescent="0.25">
      <c r="A988" s="16" t="s">
        <v>19</v>
      </c>
      <c r="B988" s="17" t="s">
        <v>20</v>
      </c>
      <c r="C988" s="17" t="s">
        <v>132</v>
      </c>
      <c r="D988" s="41" t="s">
        <v>642</v>
      </c>
      <c r="E988" s="17" t="s">
        <v>620</v>
      </c>
      <c r="F988" s="17" t="s">
        <v>616</v>
      </c>
      <c r="G988" s="95">
        <v>43819</v>
      </c>
      <c r="H988" s="20" t="s">
        <v>2192</v>
      </c>
      <c r="I988" s="95">
        <v>43927</v>
      </c>
      <c r="J988" s="17" t="s">
        <v>628</v>
      </c>
      <c r="K988" s="17" t="str">
        <f t="shared" si="13"/>
        <v>H.R. WILMER LEAL</v>
      </c>
      <c r="L988" s="17" t="s">
        <v>639</v>
      </c>
      <c r="M988" s="94" t="s">
        <v>26</v>
      </c>
    </row>
    <row r="989" spans="1:13" ht="409.6" thickBot="1" x14ac:dyDescent="0.25">
      <c r="A989" s="16" t="s">
        <v>19</v>
      </c>
      <c r="B989" s="17" t="s">
        <v>20</v>
      </c>
      <c r="C989" s="17" t="s">
        <v>54</v>
      </c>
      <c r="D989" s="41" t="s">
        <v>643</v>
      </c>
      <c r="E989" s="17" t="s">
        <v>620</v>
      </c>
      <c r="F989" s="17" t="s">
        <v>616</v>
      </c>
      <c r="G989" s="95">
        <v>43931</v>
      </c>
      <c r="H989" s="20" t="s">
        <v>26</v>
      </c>
      <c r="I989" s="95">
        <v>43937</v>
      </c>
      <c r="J989" s="17" t="s">
        <v>648</v>
      </c>
      <c r="K989" s="17" t="str">
        <f t="shared" si="13"/>
        <v>H.R. WILMER LEAL</v>
      </c>
      <c r="L989" s="17" t="s">
        <v>618</v>
      </c>
      <c r="M989" s="94" t="s">
        <v>26</v>
      </c>
    </row>
    <row r="990" spans="1:13" ht="409.6" thickBot="1" x14ac:dyDescent="0.25">
      <c r="A990" s="16" t="s">
        <v>19</v>
      </c>
      <c r="B990" s="17" t="s">
        <v>20</v>
      </c>
      <c r="C990" s="17" t="s">
        <v>54</v>
      </c>
      <c r="D990" s="41" t="s">
        <v>644</v>
      </c>
      <c r="E990" s="17" t="s">
        <v>620</v>
      </c>
      <c r="F990" s="17" t="s">
        <v>616</v>
      </c>
      <c r="G990" s="95">
        <v>44000</v>
      </c>
      <c r="H990" s="20" t="s">
        <v>26</v>
      </c>
      <c r="I990" s="95">
        <v>44008</v>
      </c>
      <c r="J990" s="17" t="s">
        <v>650</v>
      </c>
      <c r="K990" s="17" t="str">
        <f t="shared" si="13"/>
        <v>H.R. WILMER LEAL</v>
      </c>
      <c r="L990" s="17" t="s">
        <v>618</v>
      </c>
      <c r="M990" s="94" t="s">
        <v>26</v>
      </c>
    </row>
    <row r="991" spans="1:13" ht="141" thickBot="1" x14ac:dyDescent="0.25">
      <c r="A991" s="16" t="s">
        <v>19</v>
      </c>
      <c r="B991" s="17" t="s">
        <v>20</v>
      </c>
      <c r="C991" s="17" t="s">
        <v>28</v>
      </c>
      <c r="D991" s="41" t="s">
        <v>645</v>
      </c>
      <c r="E991" s="17" t="s">
        <v>23</v>
      </c>
      <c r="F991" s="17" t="s">
        <v>2193</v>
      </c>
      <c r="G991" s="20" t="s">
        <v>503</v>
      </c>
      <c r="H991" s="20" t="s">
        <v>26</v>
      </c>
      <c r="I991" s="20" t="s">
        <v>503</v>
      </c>
      <c r="J991" s="17" t="s">
        <v>2194</v>
      </c>
      <c r="K991" s="17" t="str">
        <f t="shared" si="13"/>
        <v>H.R. JHON JAIRO BERRIO LOPEZ</v>
      </c>
      <c r="L991" s="17" t="s">
        <v>26</v>
      </c>
      <c r="M991" s="94" t="s">
        <v>26</v>
      </c>
    </row>
    <row r="992" spans="1:13" ht="169" thickBot="1" x14ac:dyDescent="0.25">
      <c r="A992" s="16" t="s">
        <v>19</v>
      </c>
      <c r="B992" s="17" t="s">
        <v>20</v>
      </c>
      <c r="C992" s="17" t="s">
        <v>146</v>
      </c>
      <c r="D992" s="41" t="s">
        <v>646</v>
      </c>
      <c r="E992" s="17" t="s">
        <v>37</v>
      </c>
      <c r="F992" s="17" t="s">
        <v>2193</v>
      </c>
      <c r="G992" s="20" t="s">
        <v>503</v>
      </c>
      <c r="H992" s="20" t="s">
        <v>26</v>
      </c>
      <c r="I992" s="20" t="s">
        <v>503</v>
      </c>
      <c r="J992" s="17" t="s">
        <v>2194</v>
      </c>
      <c r="K992" s="17" t="str">
        <f t="shared" si="13"/>
        <v>H.R. JHON JAIRO BERRIO LOPEZ</v>
      </c>
      <c r="L992" s="17" t="s">
        <v>26</v>
      </c>
      <c r="M992" s="94" t="s">
        <v>26</v>
      </c>
    </row>
    <row r="993" spans="1:13" ht="141" thickBot="1" x14ac:dyDescent="0.25">
      <c r="A993" s="16" t="s">
        <v>19</v>
      </c>
      <c r="B993" s="17" t="s">
        <v>20</v>
      </c>
      <c r="C993" s="17" t="s">
        <v>146</v>
      </c>
      <c r="D993" s="41" t="s">
        <v>647</v>
      </c>
      <c r="E993" s="17" t="s">
        <v>23</v>
      </c>
      <c r="F993" s="17" t="s">
        <v>2193</v>
      </c>
      <c r="G993" s="20" t="s">
        <v>130</v>
      </c>
      <c r="H993" s="20" t="s">
        <v>26</v>
      </c>
      <c r="I993" s="20" t="s">
        <v>130</v>
      </c>
      <c r="J993" s="17" t="s">
        <v>2194</v>
      </c>
      <c r="K993" s="17" t="str">
        <f t="shared" si="13"/>
        <v>H.R. JHON JAIRO BERRIO LOPEZ</v>
      </c>
      <c r="L993" s="17" t="s">
        <v>26</v>
      </c>
      <c r="M993" s="94" t="s">
        <v>26</v>
      </c>
    </row>
    <row r="994" spans="1:13" ht="141" thickBot="1" x14ac:dyDescent="0.25">
      <c r="A994" s="16" t="s">
        <v>19</v>
      </c>
      <c r="B994" s="17" t="s">
        <v>20</v>
      </c>
      <c r="C994" s="17" t="s">
        <v>35</v>
      </c>
      <c r="D994" s="41" t="s">
        <v>649</v>
      </c>
      <c r="E994" s="17" t="s">
        <v>37</v>
      </c>
      <c r="F994" s="17" t="s">
        <v>2193</v>
      </c>
      <c r="G994" s="20" t="s">
        <v>130</v>
      </c>
      <c r="H994" s="20" t="s">
        <v>26</v>
      </c>
      <c r="I994" s="20" t="s">
        <v>130</v>
      </c>
      <c r="J994" s="17" t="s">
        <v>2194</v>
      </c>
      <c r="K994" s="17" t="str">
        <f t="shared" si="13"/>
        <v>H.R. JHON JAIRO BERRIO LOPEZ</v>
      </c>
      <c r="L994" s="17" t="s">
        <v>26</v>
      </c>
      <c r="M994" s="94" t="s">
        <v>26</v>
      </c>
    </row>
    <row r="995" spans="1:13" ht="141" thickBot="1" x14ac:dyDescent="0.25">
      <c r="A995" s="16" t="s">
        <v>19</v>
      </c>
      <c r="B995" s="17" t="s">
        <v>20</v>
      </c>
      <c r="C995" s="17" t="s">
        <v>146</v>
      </c>
      <c r="D995" s="41" t="s">
        <v>2195</v>
      </c>
      <c r="E995" s="17" t="s">
        <v>37</v>
      </c>
      <c r="F995" s="17" t="s">
        <v>2193</v>
      </c>
      <c r="G995" s="20" t="s">
        <v>130</v>
      </c>
      <c r="H995" s="20" t="s">
        <v>26</v>
      </c>
      <c r="I995" s="20" t="s">
        <v>130</v>
      </c>
      <c r="J995" s="17" t="s">
        <v>2194</v>
      </c>
      <c r="K995" s="17" t="str">
        <f t="shared" si="13"/>
        <v>H.R. JHON JAIRO BERRIO LOPEZ</v>
      </c>
      <c r="L995" s="17" t="s">
        <v>26</v>
      </c>
      <c r="M995" s="94" t="s">
        <v>26</v>
      </c>
    </row>
    <row r="996" spans="1:13" ht="261" thickBot="1" x14ac:dyDescent="0.25">
      <c r="A996" s="16" t="s">
        <v>19</v>
      </c>
      <c r="B996" s="17" t="s">
        <v>20</v>
      </c>
      <c r="C996" s="17" t="s">
        <v>146</v>
      </c>
      <c r="D996" s="97" t="s">
        <v>2196</v>
      </c>
      <c r="E996" s="17" t="s">
        <v>37</v>
      </c>
      <c r="F996" s="17" t="s">
        <v>2193</v>
      </c>
      <c r="G996" s="20" t="s">
        <v>130</v>
      </c>
      <c r="H996" s="20" t="s">
        <v>26</v>
      </c>
      <c r="I996" s="20" t="s">
        <v>130</v>
      </c>
      <c r="J996" s="17" t="s">
        <v>2194</v>
      </c>
      <c r="K996" s="17" t="str">
        <f t="shared" si="13"/>
        <v>H.R. JHON JAIRO BERRIO LOPEZ</v>
      </c>
      <c r="L996" s="17" t="s">
        <v>26</v>
      </c>
      <c r="M996" s="94" t="s">
        <v>26</v>
      </c>
    </row>
    <row r="997" spans="1:13" ht="379" thickBot="1" x14ac:dyDescent="0.25">
      <c r="A997" s="16" t="s">
        <v>19</v>
      </c>
      <c r="B997" s="17" t="s">
        <v>20</v>
      </c>
      <c r="C997" s="17" t="s">
        <v>54</v>
      </c>
      <c r="D997" s="41" t="s">
        <v>2197</v>
      </c>
      <c r="E997" s="17" t="s">
        <v>37</v>
      </c>
      <c r="F997" s="17" t="s">
        <v>2193</v>
      </c>
      <c r="G997" s="20" t="s">
        <v>130</v>
      </c>
      <c r="H997" s="20" t="s">
        <v>26</v>
      </c>
      <c r="I997" s="20" t="s">
        <v>130</v>
      </c>
      <c r="J997" s="17" t="s">
        <v>2198</v>
      </c>
      <c r="K997" s="17" t="str">
        <f t="shared" si="13"/>
        <v>H.R. JHON JAIRO BERRIO LOPEZ</v>
      </c>
      <c r="L997" s="17" t="s">
        <v>26</v>
      </c>
      <c r="M997" s="94" t="s">
        <v>26</v>
      </c>
    </row>
    <row r="998" spans="1:13" ht="211" thickBot="1" x14ac:dyDescent="0.25">
      <c r="A998" s="16" t="s">
        <v>19</v>
      </c>
      <c r="B998" s="17" t="s">
        <v>20</v>
      </c>
      <c r="C998" s="17" t="s">
        <v>146</v>
      </c>
      <c r="D998" s="41" t="s">
        <v>2199</v>
      </c>
      <c r="E998" s="17" t="s">
        <v>37</v>
      </c>
      <c r="F998" s="17" t="s">
        <v>2193</v>
      </c>
      <c r="G998" s="20" t="s">
        <v>130</v>
      </c>
      <c r="H998" s="20" t="s">
        <v>26</v>
      </c>
      <c r="I998" s="20" t="s">
        <v>130</v>
      </c>
      <c r="J998" s="17" t="s">
        <v>2194</v>
      </c>
      <c r="K998" s="17" t="str">
        <f t="shared" si="13"/>
        <v>H.R. JHON JAIRO BERRIO LOPEZ</v>
      </c>
      <c r="L998" s="17" t="s">
        <v>26</v>
      </c>
      <c r="M998" s="94" t="s">
        <v>26</v>
      </c>
    </row>
    <row r="999" spans="1:13" ht="253" thickBot="1" x14ac:dyDescent="0.25">
      <c r="A999" s="16" t="s">
        <v>19</v>
      </c>
      <c r="B999" s="17" t="s">
        <v>20</v>
      </c>
      <c r="C999" s="17" t="s">
        <v>35</v>
      </c>
      <c r="D999" s="41" t="s">
        <v>2200</v>
      </c>
      <c r="E999" s="17" t="s">
        <v>37</v>
      </c>
      <c r="F999" s="17" t="s">
        <v>2193</v>
      </c>
      <c r="G999" s="20" t="s">
        <v>133</v>
      </c>
      <c r="H999" s="20" t="s">
        <v>26</v>
      </c>
      <c r="I999" s="20" t="s">
        <v>133</v>
      </c>
      <c r="J999" s="17" t="s">
        <v>2194</v>
      </c>
      <c r="K999" s="17" t="str">
        <f t="shared" si="13"/>
        <v>H.R. JHON JAIRO BERRIO LOPEZ</v>
      </c>
      <c r="L999" s="17" t="s">
        <v>26</v>
      </c>
      <c r="M999" s="94" t="s">
        <v>26</v>
      </c>
    </row>
    <row r="1000" spans="1:13" ht="409.6" thickBot="1" x14ac:dyDescent="0.25">
      <c r="A1000" s="16" t="s">
        <v>19</v>
      </c>
      <c r="B1000" s="17" t="s">
        <v>20</v>
      </c>
      <c r="C1000" s="17" t="s">
        <v>54</v>
      </c>
      <c r="D1000" s="41" t="s">
        <v>2201</v>
      </c>
      <c r="E1000" s="17" t="s">
        <v>37</v>
      </c>
      <c r="F1000" s="17" t="s">
        <v>2193</v>
      </c>
      <c r="G1000" s="20" t="s">
        <v>133</v>
      </c>
      <c r="H1000" s="20" t="s">
        <v>26</v>
      </c>
      <c r="I1000" s="20" t="s">
        <v>133</v>
      </c>
      <c r="J1000" s="17" t="s">
        <v>2194</v>
      </c>
      <c r="K1000" s="17" t="str">
        <f t="shared" si="13"/>
        <v>H.R. JHON JAIRO BERRIO LOPEZ</v>
      </c>
      <c r="L1000" s="17" t="s">
        <v>26</v>
      </c>
      <c r="M1000" s="94" t="s">
        <v>26</v>
      </c>
    </row>
    <row r="1001" spans="1:13" ht="337" thickBot="1" x14ac:dyDescent="0.25">
      <c r="A1001" s="16" t="s">
        <v>19</v>
      </c>
      <c r="B1001" s="17" t="s">
        <v>20</v>
      </c>
      <c r="C1001" s="17" t="s">
        <v>82</v>
      </c>
      <c r="D1001" s="41" t="s">
        <v>2202</v>
      </c>
      <c r="E1001" s="17" t="s">
        <v>37</v>
      </c>
      <c r="F1001" s="17" t="s">
        <v>2193</v>
      </c>
      <c r="G1001" s="20" t="s">
        <v>136</v>
      </c>
      <c r="H1001" s="20" t="s">
        <v>26</v>
      </c>
      <c r="I1001" s="20" t="s">
        <v>136</v>
      </c>
      <c r="J1001" s="17" t="s">
        <v>2203</v>
      </c>
      <c r="K1001" s="17" t="str">
        <f t="shared" si="13"/>
        <v>H.R. JHON JAIRO BERRIO LOPEZ</v>
      </c>
      <c r="L1001" s="17" t="s">
        <v>26</v>
      </c>
      <c r="M1001" s="94" t="s">
        <v>26</v>
      </c>
    </row>
    <row r="1002" spans="1:13" ht="295" thickBot="1" x14ac:dyDescent="0.25">
      <c r="A1002" s="16" t="s">
        <v>19</v>
      </c>
      <c r="B1002" s="17" t="s">
        <v>20</v>
      </c>
      <c r="C1002" s="17" t="s">
        <v>146</v>
      </c>
      <c r="D1002" s="41" t="s">
        <v>2204</v>
      </c>
      <c r="E1002" s="17" t="s">
        <v>23</v>
      </c>
      <c r="F1002" s="17" t="s">
        <v>2193</v>
      </c>
      <c r="G1002" s="20" t="s">
        <v>136</v>
      </c>
      <c r="H1002" s="20" t="s">
        <v>26</v>
      </c>
      <c r="I1002" s="20" t="s">
        <v>136</v>
      </c>
      <c r="J1002" s="17" t="s">
        <v>2194</v>
      </c>
      <c r="K1002" s="17" t="str">
        <f t="shared" si="13"/>
        <v>H.R. JHON JAIRO BERRIO LOPEZ</v>
      </c>
      <c r="L1002" s="17" t="s">
        <v>26</v>
      </c>
      <c r="M1002" s="94" t="s">
        <v>26</v>
      </c>
    </row>
    <row r="1003" spans="1:13" ht="170" thickBot="1" x14ac:dyDescent="0.25">
      <c r="A1003" s="16" t="s">
        <v>19</v>
      </c>
      <c r="B1003" s="17" t="s">
        <v>20</v>
      </c>
      <c r="C1003" s="17" t="s">
        <v>54</v>
      </c>
      <c r="D1003" s="97" t="s">
        <v>2205</v>
      </c>
      <c r="E1003" s="17" t="s">
        <v>23</v>
      </c>
      <c r="F1003" s="17" t="s">
        <v>2193</v>
      </c>
      <c r="G1003" s="20" t="s">
        <v>136</v>
      </c>
      <c r="H1003" s="20" t="s">
        <v>26</v>
      </c>
      <c r="I1003" s="20" t="s">
        <v>136</v>
      </c>
      <c r="J1003" s="17" t="s">
        <v>2194</v>
      </c>
      <c r="K1003" s="17" t="str">
        <f t="shared" si="13"/>
        <v>H.R. JHON JAIRO BERRIO LOPEZ</v>
      </c>
      <c r="L1003" s="17" t="s">
        <v>26</v>
      </c>
      <c r="M1003" s="94" t="s">
        <v>26</v>
      </c>
    </row>
    <row r="1004" spans="1:13" ht="409.6" thickBot="1" x14ac:dyDescent="0.25">
      <c r="A1004" s="16" t="s">
        <v>19</v>
      </c>
      <c r="B1004" s="17" t="s">
        <v>20</v>
      </c>
      <c r="C1004" s="17" t="s">
        <v>35</v>
      </c>
      <c r="D1004" s="41" t="s">
        <v>2206</v>
      </c>
      <c r="E1004" s="17" t="s">
        <v>37</v>
      </c>
      <c r="F1004" s="17" t="s">
        <v>2193</v>
      </c>
      <c r="G1004" s="20" t="s">
        <v>63</v>
      </c>
      <c r="H1004" s="20" t="s">
        <v>26</v>
      </c>
      <c r="I1004" s="20" t="s">
        <v>63</v>
      </c>
      <c r="J1004" s="17" t="s">
        <v>2207</v>
      </c>
      <c r="K1004" s="17" t="str">
        <f t="shared" si="13"/>
        <v>H.R. JHON JAIRO BERRIO LOPEZ</v>
      </c>
      <c r="L1004" s="17" t="s">
        <v>26</v>
      </c>
      <c r="M1004" s="94" t="s">
        <v>26</v>
      </c>
    </row>
    <row r="1005" spans="1:13" ht="393" thickBot="1" x14ac:dyDescent="0.25">
      <c r="A1005" s="16" t="s">
        <v>19</v>
      </c>
      <c r="B1005" s="17" t="s">
        <v>20</v>
      </c>
      <c r="C1005" s="17" t="s">
        <v>82</v>
      </c>
      <c r="D1005" s="41" t="s">
        <v>2208</v>
      </c>
      <c r="E1005" s="17" t="s">
        <v>23</v>
      </c>
      <c r="F1005" s="17" t="s">
        <v>2193</v>
      </c>
      <c r="G1005" s="20" t="s">
        <v>63</v>
      </c>
      <c r="H1005" s="20" t="s">
        <v>26</v>
      </c>
      <c r="I1005" s="20" t="s">
        <v>63</v>
      </c>
      <c r="J1005" s="17" t="s">
        <v>2194</v>
      </c>
      <c r="K1005" s="17" t="str">
        <f t="shared" si="13"/>
        <v>H.R. JHON JAIRO BERRIO LOPEZ</v>
      </c>
      <c r="L1005" s="17" t="s">
        <v>26</v>
      </c>
      <c r="M1005" s="94" t="s">
        <v>26</v>
      </c>
    </row>
    <row r="1006" spans="1:13" ht="409.6" thickBot="1" x14ac:dyDescent="0.25">
      <c r="A1006" s="16" t="s">
        <v>19</v>
      </c>
      <c r="B1006" s="17" t="s">
        <v>20</v>
      </c>
      <c r="C1006" s="17" t="s">
        <v>82</v>
      </c>
      <c r="D1006" s="41" t="s">
        <v>2209</v>
      </c>
      <c r="E1006" s="17" t="s">
        <v>23</v>
      </c>
      <c r="F1006" s="17" t="s">
        <v>2193</v>
      </c>
      <c r="G1006" s="20" t="s">
        <v>63</v>
      </c>
      <c r="H1006" s="20" t="s">
        <v>26</v>
      </c>
      <c r="I1006" s="20" t="s">
        <v>63</v>
      </c>
      <c r="J1006" s="17" t="s">
        <v>2210</v>
      </c>
      <c r="K1006" s="17" t="str">
        <f t="shared" si="13"/>
        <v>H.R. JHON JAIRO BERRIO LOPEZ</v>
      </c>
      <c r="L1006" s="17" t="s">
        <v>26</v>
      </c>
      <c r="M1006" s="94" t="s">
        <v>26</v>
      </c>
    </row>
    <row r="1007" spans="1:13" ht="225" thickBot="1" x14ac:dyDescent="0.25">
      <c r="A1007" s="16" t="s">
        <v>19</v>
      </c>
      <c r="B1007" s="17" t="s">
        <v>20</v>
      </c>
      <c r="C1007" s="17" t="s">
        <v>35</v>
      </c>
      <c r="D1007" s="41" t="s">
        <v>2211</v>
      </c>
      <c r="E1007" s="17" t="s">
        <v>23</v>
      </c>
      <c r="F1007" s="17" t="s">
        <v>2193</v>
      </c>
      <c r="G1007" s="20" t="s">
        <v>63</v>
      </c>
      <c r="H1007" s="20" t="s">
        <v>26</v>
      </c>
      <c r="I1007" s="20" t="s">
        <v>63</v>
      </c>
      <c r="J1007" s="17" t="s">
        <v>2194</v>
      </c>
      <c r="K1007" s="17" t="str">
        <f t="shared" si="13"/>
        <v>H.R. JHON JAIRO BERRIO LOPEZ</v>
      </c>
      <c r="L1007" s="17" t="s">
        <v>26</v>
      </c>
      <c r="M1007" s="94" t="s">
        <v>26</v>
      </c>
    </row>
    <row r="1008" spans="1:13" ht="409.6" thickBot="1" x14ac:dyDescent="0.25">
      <c r="A1008" s="16" t="s">
        <v>19</v>
      </c>
      <c r="B1008" s="17" t="s">
        <v>20</v>
      </c>
      <c r="C1008" s="17" t="s">
        <v>54</v>
      </c>
      <c r="D1008" s="41" t="s">
        <v>2212</v>
      </c>
      <c r="E1008" s="17" t="s">
        <v>23</v>
      </c>
      <c r="F1008" s="17" t="s">
        <v>2193</v>
      </c>
      <c r="G1008" s="20" t="s">
        <v>137</v>
      </c>
      <c r="H1008" s="20" t="s">
        <v>26</v>
      </c>
      <c r="I1008" s="20" t="s">
        <v>137</v>
      </c>
      <c r="J1008" s="17" t="s">
        <v>2194</v>
      </c>
      <c r="K1008" s="17" t="str">
        <f t="shared" ref="K1008:K1071" si="14">F1008</f>
        <v>H.R. JHON JAIRO BERRIO LOPEZ</v>
      </c>
      <c r="L1008" s="17" t="s">
        <v>26</v>
      </c>
      <c r="M1008" s="94" t="s">
        <v>26</v>
      </c>
    </row>
    <row r="1009" spans="1:13" ht="409.6" thickBot="1" x14ac:dyDescent="0.25">
      <c r="A1009" s="16" t="s">
        <v>19</v>
      </c>
      <c r="B1009" s="17" t="s">
        <v>20</v>
      </c>
      <c r="C1009" s="17" t="s">
        <v>82</v>
      </c>
      <c r="D1009" s="41" t="s">
        <v>2213</v>
      </c>
      <c r="E1009" s="17" t="s">
        <v>23</v>
      </c>
      <c r="F1009" s="17" t="s">
        <v>2193</v>
      </c>
      <c r="G1009" s="20" t="s">
        <v>137</v>
      </c>
      <c r="H1009" s="20" t="s">
        <v>26</v>
      </c>
      <c r="I1009" s="20" t="s">
        <v>137</v>
      </c>
      <c r="J1009" s="17" t="s">
        <v>2194</v>
      </c>
      <c r="K1009" s="17" t="str">
        <f t="shared" si="14"/>
        <v>H.R. JHON JAIRO BERRIO LOPEZ</v>
      </c>
      <c r="L1009" s="17" t="s">
        <v>26</v>
      </c>
      <c r="M1009" s="94" t="s">
        <v>26</v>
      </c>
    </row>
    <row r="1010" spans="1:13" ht="351" thickBot="1" x14ac:dyDescent="0.25">
      <c r="A1010" s="16" t="s">
        <v>19</v>
      </c>
      <c r="B1010" s="17" t="s">
        <v>20</v>
      </c>
      <c r="C1010" s="17" t="s">
        <v>135</v>
      </c>
      <c r="D1010" s="41" t="s">
        <v>2214</v>
      </c>
      <c r="E1010" s="17" t="s">
        <v>23</v>
      </c>
      <c r="F1010" s="17" t="s">
        <v>2193</v>
      </c>
      <c r="G1010" s="20" t="s">
        <v>137</v>
      </c>
      <c r="H1010" s="20" t="s">
        <v>26</v>
      </c>
      <c r="I1010" s="20" t="s">
        <v>137</v>
      </c>
      <c r="J1010" s="17" t="s">
        <v>2194</v>
      </c>
      <c r="K1010" s="17" t="str">
        <f t="shared" si="14"/>
        <v>H.R. JHON JAIRO BERRIO LOPEZ</v>
      </c>
      <c r="L1010" s="17" t="s">
        <v>26</v>
      </c>
      <c r="M1010" s="94"/>
    </row>
    <row r="1011" spans="1:13" ht="365" thickBot="1" x14ac:dyDescent="0.25">
      <c r="A1011" s="16" t="s">
        <v>19</v>
      </c>
      <c r="B1011" s="17" t="s">
        <v>20</v>
      </c>
      <c r="C1011" s="17" t="s">
        <v>131</v>
      </c>
      <c r="D1011" s="41" t="s">
        <v>2215</v>
      </c>
      <c r="E1011" s="17" t="s">
        <v>23</v>
      </c>
      <c r="F1011" s="17" t="s">
        <v>2193</v>
      </c>
      <c r="G1011" s="20" t="s">
        <v>137</v>
      </c>
      <c r="H1011" s="20" t="s">
        <v>26</v>
      </c>
      <c r="I1011" s="20" t="s">
        <v>137</v>
      </c>
      <c r="J1011" s="17" t="s">
        <v>2194</v>
      </c>
      <c r="K1011" s="17" t="str">
        <f t="shared" si="14"/>
        <v>H.R. JHON JAIRO BERRIO LOPEZ</v>
      </c>
      <c r="L1011" s="17" t="s">
        <v>26</v>
      </c>
      <c r="M1011" s="94"/>
    </row>
    <row r="1012" spans="1:13" ht="407" thickBot="1" x14ac:dyDescent="0.25">
      <c r="A1012" s="16" t="s">
        <v>19</v>
      </c>
      <c r="B1012" s="17" t="s">
        <v>20</v>
      </c>
      <c r="C1012" s="17" t="s">
        <v>82</v>
      </c>
      <c r="D1012" s="41" t="s">
        <v>2216</v>
      </c>
      <c r="E1012" s="17" t="s">
        <v>23</v>
      </c>
      <c r="F1012" s="17" t="s">
        <v>2193</v>
      </c>
      <c r="G1012" s="20" t="s">
        <v>2217</v>
      </c>
      <c r="H1012" s="20" t="s">
        <v>26</v>
      </c>
      <c r="I1012" s="20" t="s">
        <v>2217</v>
      </c>
      <c r="J1012" s="17" t="s">
        <v>2194</v>
      </c>
      <c r="K1012" s="17" t="str">
        <f t="shared" si="14"/>
        <v>H.R. JHON JAIRO BERRIO LOPEZ</v>
      </c>
      <c r="L1012" s="17" t="s">
        <v>26</v>
      </c>
      <c r="M1012" s="94" t="s">
        <v>145</v>
      </c>
    </row>
    <row r="1013" spans="1:13" ht="409.6" thickBot="1" x14ac:dyDescent="0.25">
      <c r="A1013" s="16" t="s">
        <v>19</v>
      </c>
      <c r="B1013" s="17" t="s">
        <v>20</v>
      </c>
      <c r="C1013" s="17" t="s">
        <v>28</v>
      </c>
      <c r="D1013" s="41" t="s">
        <v>2218</v>
      </c>
      <c r="E1013" s="17" t="s">
        <v>30</v>
      </c>
      <c r="F1013" s="17" t="s">
        <v>2193</v>
      </c>
      <c r="G1013" s="20" t="s">
        <v>2219</v>
      </c>
      <c r="H1013" s="20" t="s">
        <v>26</v>
      </c>
      <c r="I1013" s="20" t="s">
        <v>2219</v>
      </c>
      <c r="J1013" s="17" t="s">
        <v>2220</v>
      </c>
      <c r="K1013" s="17" t="str">
        <f t="shared" si="14"/>
        <v>H.R. JHON JAIRO BERRIO LOPEZ</v>
      </c>
      <c r="L1013" s="17" t="s">
        <v>34</v>
      </c>
      <c r="M1013" s="94" t="s">
        <v>145</v>
      </c>
    </row>
    <row r="1014" spans="1:13" ht="409.6" thickBot="1" x14ac:dyDescent="0.25">
      <c r="A1014" s="16" t="s">
        <v>19</v>
      </c>
      <c r="B1014" s="17" t="s">
        <v>20</v>
      </c>
      <c r="C1014" s="17" t="s">
        <v>42</v>
      </c>
      <c r="D1014" s="41" t="s">
        <v>2221</v>
      </c>
      <c r="E1014" s="17" t="s">
        <v>23</v>
      </c>
      <c r="F1014" s="17" t="s">
        <v>2222</v>
      </c>
      <c r="G1014" s="20" t="s">
        <v>2223</v>
      </c>
      <c r="H1014" s="20" t="s">
        <v>26</v>
      </c>
      <c r="I1014" s="20" t="s">
        <v>2223</v>
      </c>
      <c r="J1014" s="17" t="s">
        <v>2220</v>
      </c>
      <c r="K1014" s="17" t="str">
        <f t="shared" si="14"/>
        <v>COMISIÓN SEGUNDA</v>
      </c>
      <c r="L1014" s="17" t="s">
        <v>2224</v>
      </c>
      <c r="M1014" s="94" t="s">
        <v>145</v>
      </c>
    </row>
    <row r="1015" spans="1:13" ht="409.6" thickBot="1" x14ac:dyDescent="0.25">
      <c r="A1015" s="16" t="s">
        <v>19</v>
      </c>
      <c r="B1015" s="17" t="s">
        <v>20</v>
      </c>
      <c r="C1015" s="17" t="s">
        <v>132</v>
      </c>
      <c r="D1015" s="41" t="s">
        <v>2225</v>
      </c>
      <c r="E1015" s="17" t="s">
        <v>2226</v>
      </c>
      <c r="F1015" s="17" t="s">
        <v>2227</v>
      </c>
      <c r="G1015" s="20" t="s">
        <v>503</v>
      </c>
      <c r="H1015" s="20" t="s">
        <v>145</v>
      </c>
      <c r="I1015" s="20" t="s">
        <v>2228</v>
      </c>
      <c r="J1015" s="17" t="s">
        <v>2229</v>
      </c>
      <c r="K1015" s="17" t="str">
        <f t="shared" si="14"/>
        <v>H. R. YAMIL HERNANDO ARANA PADAUI</v>
      </c>
      <c r="L1015" s="17" t="s">
        <v>2230</v>
      </c>
      <c r="M1015" s="94" t="s">
        <v>145</v>
      </c>
    </row>
    <row r="1016" spans="1:13" ht="225" thickBot="1" x14ac:dyDescent="0.25">
      <c r="A1016" s="16" t="s">
        <v>19</v>
      </c>
      <c r="B1016" s="17" t="s">
        <v>20</v>
      </c>
      <c r="C1016" s="17" t="s">
        <v>146</v>
      </c>
      <c r="D1016" s="41" t="s">
        <v>2231</v>
      </c>
      <c r="E1016" s="17" t="s">
        <v>2232</v>
      </c>
      <c r="F1016" s="17" t="s">
        <v>2227</v>
      </c>
      <c r="G1016" s="20" t="s">
        <v>503</v>
      </c>
      <c r="H1016" s="20" t="s">
        <v>145</v>
      </c>
      <c r="I1016" s="20" t="s">
        <v>2233</v>
      </c>
      <c r="J1016" s="17" t="s">
        <v>2234</v>
      </c>
      <c r="K1016" s="17" t="str">
        <f t="shared" si="14"/>
        <v>H. R. YAMIL HERNANDO ARANA PADAUI</v>
      </c>
      <c r="L1016" s="17" t="s">
        <v>2235</v>
      </c>
      <c r="M1016" s="94" t="s">
        <v>145</v>
      </c>
    </row>
    <row r="1017" spans="1:13" ht="183" thickBot="1" x14ac:dyDescent="0.25">
      <c r="A1017" s="16" t="s">
        <v>19</v>
      </c>
      <c r="B1017" s="17" t="s">
        <v>20</v>
      </c>
      <c r="C1017" s="17" t="s">
        <v>132</v>
      </c>
      <c r="D1017" s="41" t="s">
        <v>2236</v>
      </c>
      <c r="E1017" s="17" t="s">
        <v>2237</v>
      </c>
      <c r="F1017" s="17" t="s">
        <v>2227</v>
      </c>
      <c r="G1017" s="20" t="s">
        <v>130</v>
      </c>
      <c r="H1017" s="20" t="s">
        <v>145</v>
      </c>
      <c r="I1017" s="20" t="s">
        <v>2238</v>
      </c>
      <c r="J1017" s="17" t="s">
        <v>2239</v>
      </c>
      <c r="K1017" s="17" t="str">
        <f t="shared" si="14"/>
        <v>H. R. YAMIL HERNANDO ARANA PADAUI</v>
      </c>
      <c r="L1017" s="17" t="s">
        <v>2240</v>
      </c>
      <c r="M1017" s="94"/>
    </row>
    <row r="1018" spans="1:13" ht="365" thickBot="1" x14ac:dyDescent="0.25">
      <c r="A1018" s="16" t="s">
        <v>19</v>
      </c>
      <c r="B1018" s="17" t="s">
        <v>20</v>
      </c>
      <c r="C1018" s="17" t="s">
        <v>146</v>
      </c>
      <c r="D1018" s="41" t="s">
        <v>43</v>
      </c>
      <c r="E1018" s="17" t="s">
        <v>2232</v>
      </c>
      <c r="F1018" s="17" t="s">
        <v>2227</v>
      </c>
      <c r="G1018" s="20" t="s">
        <v>130</v>
      </c>
      <c r="H1018" s="20" t="s">
        <v>145</v>
      </c>
      <c r="I1018" s="20" t="s">
        <v>2241</v>
      </c>
      <c r="J1018" s="17" t="s">
        <v>2242</v>
      </c>
      <c r="K1018" s="17" t="str">
        <f t="shared" si="14"/>
        <v>H. R. YAMIL HERNANDO ARANA PADAUI</v>
      </c>
      <c r="L1018" s="17" t="s">
        <v>2243</v>
      </c>
      <c r="M1018" s="94"/>
    </row>
    <row r="1019" spans="1:13" ht="127" thickBot="1" x14ac:dyDescent="0.25">
      <c r="A1019" s="16" t="s">
        <v>19</v>
      </c>
      <c r="B1019" s="17" t="s">
        <v>20</v>
      </c>
      <c r="C1019" s="17" t="s">
        <v>35</v>
      </c>
      <c r="D1019" s="41" t="s">
        <v>2244</v>
      </c>
      <c r="E1019" s="17" t="s">
        <v>2232</v>
      </c>
      <c r="F1019" s="17" t="s">
        <v>2227</v>
      </c>
      <c r="G1019" s="20" t="s">
        <v>63</v>
      </c>
      <c r="H1019" s="20" t="s">
        <v>145</v>
      </c>
      <c r="I1019" s="20" t="s">
        <v>2245</v>
      </c>
      <c r="J1019" s="17" t="s">
        <v>2246</v>
      </c>
      <c r="K1019" s="17" t="str">
        <f t="shared" si="14"/>
        <v>H. R. YAMIL HERNANDO ARANA PADAUI</v>
      </c>
      <c r="L1019" s="17" t="s">
        <v>2247</v>
      </c>
      <c r="M1019" s="94"/>
    </row>
    <row r="1020" spans="1:13" ht="323" thickBot="1" x14ac:dyDescent="0.25">
      <c r="A1020" s="16" t="s">
        <v>19</v>
      </c>
      <c r="B1020" s="17" t="s">
        <v>20</v>
      </c>
      <c r="C1020" s="17" t="s">
        <v>132</v>
      </c>
      <c r="D1020" s="41" t="s">
        <v>2248</v>
      </c>
      <c r="E1020" s="17" t="s">
        <v>2249</v>
      </c>
      <c r="F1020" s="17" t="s">
        <v>2250</v>
      </c>
      <c r="G1020" s="20" t="s">
        <v>2251</v>
      </c>
      <c r="H1020" s="20" t="s">
        <v>26</v>
      </c>
      <c r="I1020" s="20" t="s">
        <v>2252</v>
      </c>
      <c r="J1020" s="17" t="s">
        <v>2253</v>
      </c>
      <c r="K1020" s="17" t="str">
        <f t="shared" si="14"/>
        <v>H.R. HERNAN BANGUERO ANDRADE</v>
      </c>
      <c r="L1020" s="17" t="s">
        <v>2254</v>
      </c>
      <c r="M1020" s="94"/>
    </row>
    <row r="1021" spans="1:13" ht="309" thickBot="1" x14ac:dyDescent="0.25">
      <c r="A1021" s="16" t="s">
        <v>19</v>
      </c>
      <c r="B1021" s="17" t="s">
        <v>20</v>
      </c>
      <c r="C1021" s="17" t="s">
        <v>132</v>
      </c>
      <c r="D1021" s="41" t="s">
        <v>2255</v>
      </c>
      <c r="E1021" s="17" t="s">
        <v>2256</v>
      </c>
      <c r="F1021" s="17" t="s">
        <v>2250</v>
      </c>
      <c r="G1021" s="20" t="s">
        <v>2257</v>
      </c>
      <c r="H1021" s="20" t="s">
        <v>26</v>
      </c>
      <c r="I1021" s="20" t="s">
        <v>2257</v>
      </c>
      <c r="J1021" s="17" t="s">
        <v>2253</v>
      </c>
      <c r="K1021" s="17" t="str">
        <f t="shared" si="14"/>
        <v>H.R. HERNAN BANGUERO ANDRADE</v>
      </c>
      <c r="L1021" s="17" t="s">
        <v>2258</v>
      </c>
      <c r="M1021" s="94"/>
    </row>
    <row r="1022" spans="1:13" ht="323" thickBot="1" x14ac:dyDescent="0.25">
      <c r="A1022" s="16" t="s">
        <v>19</v>
      </c>
      <c r="B1022" s="17" t="s">
        <v>20</v>
      </c>
      <c r="C1022" s="17" t="s">
        <v>132</v>
      </c>
      <c r="D1022" s="41" t="s">
        <v>2259</v>
      </c>
      <c r="E1022" s="17" t="s">
        <v>2260</v>
      </c>
      <c r="F1022" s="17" t="s">
        <v>2250</v>
      </c>
      <c r="G1022" s="20" t="s">
        <v>130</v>
      </c>
      <c r="H1022" s="20" t="s">
        <v>26</v>
      </c>
      <c r="I1022" s="20" t="s">
        <v>130</v>
      </c>
      <c r="J1022" s="17" t="s">
        <v>2261</v>
      </c>
      <c r="K1022" s="17" t="str">
        <f t="shared" si="14"/>
        <v>H.R. HERNAN BANGUERO ANDRADE</v>
      </c>
      <c r="L1022" s="17" t="s">
        <v>2262</v>
      </c>
      <c r="M1022" s="94"/>
    </row>
    <row r="1023" spans="1:13" ht="409.6" thickBot="1" x14ac:dyDescent="0.25">
      <c r="A1023" s="16" t="s">
        <v>19</v>
      </c>
      <c r="B1023" s="17" t="s">
        <v>20</v>
      </c>
      <c r="C1023" s="17" t="s">
        <v>146</v>
      </c>
      <c r="D1023" s="41" t="s">
        <v>2263</v>
      </c>
      <c r="E1023" s="17" t="s">
        <v>2264</v>
      </c>
      <c r="F1023" s="17" t="s">
        <v>2250</v>
      </c>
      <c r="G1023" s="20" t="s">
        <v>2265</v>
      </c>
      <c r="H1023" s="20" t="s">
        <v>26</v>
      </c>
      <c r="I1023" s="20" t="s">
        <v>2266</v>
      </c>
      <c r="J1023" s="17" t="s">
        <v>2267</v>
      </c>
      <c r="K1023" s="17" t="str">
        <f t="shared" si="14"/>
        <v>H.R. HERNAN BANGUERO ANDRADE</v>
      </c>
      <c r="L1023" s="17" t="s">
        <v>2268</v>
      </c>
      <c r="M1023" s="94"/>
    </row>
    <row r="1024" spans="1:13" ht="211" thickBot="1" x14ac:dyDescent="0.25">
      <c r="A1024" s="16" t="s">
        <v>19</v>
      </c>
      <c r="B1024" s="17" t="s">
        <v>20</v>
      </c>
      <c r="C1024" s="17" t="s">
        <v>35</v>
      </c>
      <c r="D1024" s="41" t="s">
        <v>2269</v>
      </c>
      <c r="E1024" s="17" t="s">
        <v>2270</v>
      </c>
      <c r="F1024" s="17" t="s">
        <v>2250</v>
      </c>
      <c r="G1024" s="20" t="s">
        <v>2271</v>
      </c>
      <c r="H1024" s="20" t="s">
        <v>26</v>
      </c>
      <c r="I1024" s="20" t="s">
        <v>2271</v>
      </c>
      <c r="J1024" s="17" t="s">
        <v>2253</v>
      </c>
      <c r="K1024" s="17" t="str">
        <f t="shared" si="14"/>
        <v>H.R. HERNAN BANGUERO ANDRADE</v>
      </c>
      <c r="L1024" s="17" t="s">
        <v>2272</v>
      </c>
      <c r="M1024" s="94"/>
    </row>
    <row r="1025" spans="1:13" ht="197" thickBot="1" x14ac:dyDescent="0.25">
      <c r="A1025" s="16" t="s">
        <v>19</v>
      </c>
      <c r="B1025" s="17" t="s">
        <v>20</v>
      </c>
      <c r="C1025" s="17" t="s">
        <v>135</v>
      </c>
      <c r="D1025" s="41" t="s">
        <v>2273</v>
      </c>
      <c r="E1025" s="17" t="s">
        <v>2274</v>
      </c>
      <c r="F1025" s="17" t="s">
        <v>2250</v>
      </c>
      <c r="G1025" s="20" t="s">
        <v>2275</v>
      </c>
      <c r="H1025" s="20" t="s">
        <v>26</v>
      </c>
      <c r="I1025" s="20" t="s">
        <v>2276</v>
      </c>
      <c r="J1025" s="17" t="s">
        <v>2253</v>
      </c>
      <c r="K1025" s="17" t="str">
        <f t="shared" si="14"/>
        <v>H.R. HERNAN BANGUERO ANDRADE</v>
      </c>
      <c r="L1025" s="17" t="s">
        <v>2277</v>
      </c>
      <c r="M1025" s="94"/>
    </row>
    <row r="1026" spans="1:13" ht="393" thickBot="1" x14ac:dyDescent="0.25">
      <c r="A1026" s="16" t="s">
        <v>19</v>
      </c>
      <c r="B1026" s="17" t="s">
        <v>20</v>
      </c>
      <c r="C1026" s="17" t="s">
        <v>132</v>
      </c>
      <c r="D1026" s="41" t="s">
        <v>2278</v>
      </c>
      <c r="E1026" s="17" t="s">
        <v>2279</v>
      </c>
      <c r="F1026" s="17" t="s">
        <v>2250</v>
      </c>
      <c r="G1026" s="20" t="s">
        <v>2275</v>
      </c>
      <c r="H1026" s="20" t="s">
        <v>26</v>
      </c>
      <c r="I1026" s="20" t="s">
        <v>2276</v>
      </c>
      <c r="J1026" s="17" t="s">
        <v>2253</v>
      </c>
      <c r="K1026" s="17" t="str">
        <f t="shared" si="14"/>
        <v>H.R. HERNAN BANGUERO ANDRADE</v>
      </c>
      <c r="L1026" s="17" t="s">
        <v>2280</v>
      </c>
      <c r="M1026" s="94"/>
    </row>
    <row r="1027" spans="1:13" ht="323" thickBot="1" x14ac:dyDescent="0.25">
      <c r="A1027" s="16" t="s">
        <v>19</v>
      </c>
      <c r="B1027" s="17" t="s">
        <v>20</v>
      </c>
      <c r="C1027" s="17" t="s">
        <v>132</v>
      </c>
      <c r="D1027" s="41" t="s">
        <v>2281</v>
      </c>
      <c r="E1027" s="17" t="s">
        <v>2282</v>
      </c>
      <c r="F1027" s="17" t="s">
        <v>2250</v>
      </c>
      <c r="G1027" s="20" t="s">
        <v>2283</v>
      </c>
      <c r="H1027" s="20" t="s">
        <v>26</v>
      </c>
      <c r="I1027" s="20" t="s">
        <v>2284</v>
      </c>
      <c r="J1027" s="17" t="s">
        <v>2253</v>
      </c>
      <c r="K1027" s="17" t="str">
        <f t="shared" si="14"/>
        <v>H.R. HERNAN BANGUERO ANDRADE</v>
      </c>
      <c r="L1027" s="17" t="s">
        <v>2285</v>
      </c>
      <c r="M1027" s="94"/>
    </row>
    <row r="1028" spans="1:13" ht="225" thickBot="1" x14ac:dyDescent="0.25">
      <c r="A1028" s="16" t="s">
        <v>19</v>
      </c>
      <c r="B1028" s="17" t="s">
        <v>20</v>
      </c>
      <c r="C1028" s="17" t="s">
        <v>135</v>
      </c>
      <c r="D1028" s="41" t="s">
        <v>2286</v>
      </c>
      <c r="E1028" s="17" t="s">
        <v>2287</v>
      </c>
      <c r="F1028" s="17" t="s">
        <v>2250</v>
      </c>
      <c r="G1028" s="20" t="s">
        <v>2288</v>
      </c>
      <c r="H1028" s="20" t="s">
        <v>26</v>
      </c>
      <c r="I1028" s="20" t="s">
        <v>2288</v>
      </c>
      <c r="J1028" s="17" t="s">
        <v>2289</v>
      </c>
      <c r="K1028" s="17" t="str">
        <f t="shared" si="14"/>
        <v>H.R. HERNAN BANGUERO ANDRADE</v>
      </c>
      <c r="L1028" s="17" t="s">
        <v>2290</v>
      </c>
      <c r="M1028" s="94"/>
    </row>
    <row r="1029" spans="1:13" ht="351" thickBot="1" x14ac:dyDescent="0.25">
      <c r="A1029" s="16" t="s">
        <v>19</v>
      </c>
      <c r="B1029" s="17" t="s">
        <v>20</v>
      </c>
      <c r="C1029" s="17" t="s">
        <v>146</v>
      </c>
      <c r="D1029" s="41" t="s">
        <v>2291</v>
      </c>
      <c r="E1029" s="17" t="s">
        <v>2292</v>
      </c>
      <c r="F1029" s="17" t="s">
        <v>2250</v>
      </c>
      <c r="G1029" s="20" t="s">
        <v>2293</v>
      </c>
      <c r="H1029" s="20" t="s">
        <v>26</v>
      </c>
      <c r="I1029" s="20" t="s">
        <v>2294</v>
      </c>
      <c r="J1029" s="17" t="s">
        <v>2253</v>
      </c>
      <c r="K1029" s="17" t="str">
        <f t="shared" si="14"/>
        <v>H.R. HERNAN BANGUERO ANDRADE</v>
      </c>
      <c r="L1029" s="17" t="s">
        <v>2295</v>
      </c>
      <c r="M1029" s="94"/>
    </row>
    <row r="1030" spans="1:13" ht="225" thickBot="1" x14ac:dyDescent="0.25">
      <c r="A1030" s="16" t="s">
        <v>19</v>
      </c>
      <c r="B1030" s="17" t="s">
        <v>20</v>
      </c>
      <c r="C1030" s="17" t="s">
        <v>146</v>
      </c>
      <c r="D1030" s="41" t="s">
        <v>2296</v>
      </c>
      <c r="E1030" s="17" t="s">
        <v>2297</v>
      </c>
      <c r="F1030" s="17" t="s">
        <v>2250</v>
      </c>
      <c r="G1030" s="20" t="s">
        <v>2298</v>
      </c>
      <c r="H1030" s="20" t="s">
        <v>26</v>
      </c>
      <c r="I1030" s="20" t="s">
        <v>2299</v>
      </c>
      <c r="J1030" s="17" t="s">
        <v>2253</v>
      </c>
      <c r="K1030" s="17" t="str">
        <f t="shared" si="14"/>
        <v>H.R. HERNAN BANGUERO ANDRADE</v>
      </c>
      <c r="L1030" s="17" t="s">
        <v>2300</v>
      </c>
      <c r="M1030" s="94"/>
    </row>
    <row r="1031" spans="1:13" ht="253" thickBot="1" x14ac:dyDescent="0.25">
      <c r="A1031" s="16" t="s">
        <v>19</v>
      </c>
      <c r="B1031" s="17" t="s">
        <v>20</v>
      </c>
      <c r="C1031" s="17" t="s">
        <v>146</v>
      </c>
      <c r="D1031" s="41" t="s">
        <v>2296</v>
      </c>
      <c r="E1031" s="17" t="s">
        <v>2301</v>
      </c>
      <c r="F1031" s="17" t="s">
        <v>2250</v>
      </c>
      <c r="G1031" s="20" t="s">
        <v>2302</v>
      </c>
      <c r="H1031" s="20" t="s">
        <v>26</v>
      </c>
      <c r="I1031" s="20" t="s">
        <v>2303</v>
      </c>
      <c r="J1031" s="17" t="s">
        <v>2253</v>
      </c>
      <c r="K1031" s="17" t="str">
        <f t="shared" si="14"/>
        <v>H.R. HERNAN BANGUERO ANDRADE</v>
      </c>
      <c r="L1031" s="17" t="s">
        <v>2304</v>
      </c>
      <c r="M1031" s="94"/>
    </row>
    <row r="1032" spans="1:13" ht="253" thickBot="1" x14ac:dyDescent="0.25">
      <c r="A1032" s="16" t="s">
        <v>19</v>
      </c>
      <c r="B1032" s="17" t="s">
        <v>20</v>
      </c>
      <c r="C1032" s="17" t="s">
        <v>146</v>
      </c>
      <c r="D1032" s="41" t="s">
        <v>2305</v>
      </c>
      <c r="E1032" s="17" t="s">
        <v>2306</v>
      </c>
      <c r="F1032" s="17" t="s">
        <v>2250</v>
      </c>
      <c r="G1032" s="20" t="s">
        <v>2307</v>
      </c>
      <c r="H1032" s="20" t="s">
        <v>26</v>
      </c>
      <c r="I1032" s="20" t="s">
        <v>2308</v>
      </c>
      <c r="J1032" s="17" t="s">
        <v>2253</v>
      </c>
      <c r="K1032" s="17" t="str">
        <f t="shared" si="14"/>
        <v>H.R. HERNAN BANGUERO ANDRADE</v>
      </c>
      <c r="L1032" s="17" t="s">
        <v>2309</v>
      </c>
      <c r="M1032" s="94"/>
    </row>
    <row r="1033" spans="1:13" ht="267" thickBot="1" x14ac:dyDescent="0.25">
      <c r="A1033" s="16" t="s">
        <v>19</v>
      </c>
      <c r="B1033" s="17" t="s">
        <v>20</v>
      </c>
      <c r="C1033" s="17" t="s">
        <v>146</v>
      </c>
      <c r="D1033" s="41" t="s">
        <v>2310</v>
      </c>
      <c r="E1033" s="17" t="s">
        <v>2311</v>
      </c>
      <c r="F1033" s="17" t="s">
        <v>2250</v>
      </c>
      <c r="G1033" s="20" t="s">
        <v>2312</v>
      </c>
      <c r="H1033" s="20" t="s">
        <v>26</v>
      </c>
      <c r="I1033" s="20" t="s">
        <v>2313</v>
      </c>
      <c r="J1033" s="17" t="s">
        <v>2253</v>
      </c>
      <c r="K1033" s="17" t="str">
        <f t="shared" si="14"/>
        <v>H.R. HERNAN BANGUERO ANDRADE</v>
      </c>
      <c r="L1033" s="17" t="s">
        <v>2314</v>
      </c>
      <c r="M1033" s="94"/>
    </row>
    <row r="1034" spans="1:13" ht="351" thickBot="1" x14ac:dyDescent="0.25">
      <c r="A1034" s="16" t="s">
        <v>19</v>
      </c>
      <c r="B1034" s="17" t="s">
        <v>20</v>
      </c>
      <c r="C1034" s="17" t="s">
        <v>146</v>
      </c>
      <c r="D1034" s="41" t="s">
        <v>2310</v>
      </c>
      <c r="E1034" s="17" t="s">
        <v>2315</v>
      </c>
      <c r="F1034" s="17" t="s">
        <v>2250</v>
      </c>
      <c r="G1034" s="20" t="s">
        <v>2316</v>
      </c>
      <c r="H1034" s="20" t="s">
        <v>26</v>
      </c>
      <c r="I1034" s="20" t="s">
        <v>2317</v>
      </c>
      <c r="J1034" s="17" t="s">
        <v>2253</v>
      </c>
      <c r="K1034" s="17" t="str">
        <f t="shared" si="14"/>
        <v>H.R. HERNAN BANGUERO ANDRADE</v>
      </c>
      <c r="L1034" s="17" t="s">
        <v>2318</v>
      </c>
      <c r="M1034" s="94"/>
    </row>
    <row r="1035" spans="1:13" ht="323" thickBot="1" x14ac:dyDescent="0.25">
      <c r="A1035" s="16" t="s">
        <v>19</v>
      </c>
      <c r="B1035" s="17" t="s">
        <v>20</v>
      </c>
      <c r="C1035" s="17" t="s">
        <v>132</v>
      </c>
      <c r="D1035" s="41" t="s">
        <v>2310</v>
      </c>
      <c r="E1035" s="17" t="s">
        <v>2249</v>
      </c>
      <c r="F1035" s="17" t="s">
        <v>2250</v>
      </c>
      <c r="G1035" s="20" t="s">
        <v>2319</v>
      </c>
      <c r="H1035" s="20" t="s">
        <v>26</v>
      </c>
      <c r="I1035" s="20" t="s">
        <v>2320</v>
      </c>
      <c r="J1035" s="17" t="s">
        <v>2253</v>
      </c>
      <c r="K1035" s="17" t="str">
        <f t="shared" si="14"/>
        <v>H.R. HERNAN BANGUERO ANDRADE</v>
      </c>
      <c r="L1035" s="17" t="s">
        <v>2254</v>
      </c>
      <c r="M1035" s="94"/>
    </row>
    <row r="1036" spans="1:13" ht="211" thickBot="1" x14ac:dyDescent="0.25">
      <c r="A1036" s="16" t="s">
        <v>19</v>
      </c>
      <c r="B1036" s="17" t="s">
        <v>20</v>
      </c>
      <c r="C1036" s="17" t="s">
        <v>82</v>
      </c>
      <c r="D1036" s="41" t="s">
        <v>2310</v>
      </c>
      <c r="E1036" s="17" t="s">
        <v>2321</v>
      </c>
      <c r="F1036" s="17" t="s">
        <v>2250</v>
      </c>
      <c r="G1036" s="20" t="s">
        <v>2322</v>
      </c>
      <c r="H1036" s="20" t="s">
        <v>26</v>
      </c>
      <c r="I1036" s="20" t="s">
        <v>2323</v>
      </c>
      <c r="J1036" s="17" t="s">
        <v>2253</v>
      </c>
      <c r="K1036" s="17" t="str">
        <f t="shared" si="14"/>
        <v>H.R. HERNAN BANGUERO ANDRADE</v>
      </c>
      <c r="L1036" s="17" t="s">
        <v>2324</v>
      </c>
      <c r="M1036" s="94"/>
    </row>
    <row r="1037" spans="1:13" ht="211" thickBot="1" x14ac:dyDescent="0.25">
      <c r="A1037" s="16" t="s">
        <v>19</v>
      </c>
      <c r="B1037" s="17" t="s">
        <v>20</v>
      </c>
      <c r="C1037" s="17" t="s">
        <v>135</v>
      </c>
      <c r="D1037" s="41" t="s">
        <v>2310</v>
      </c>
      <c r="E1037" s="17" t="s">
        <v>2325</v>
      </c>
      <c r="F1037" s="17" t="s">
        <v>2250</v>
      </c>
      <c r="G1037" s="20" t="s">
        <v>2326</v>
      </c>
      <c r="H1037" s="20" t="s">
        <v>26</v>
      </c>
      <c r="I1037" s="20" t="s">
        <v>2327</v>
      </c>
      <c r="J1037" s="17" t="s">
        <v>2253</v>
      </c>
      <c r="K1037" s="17" t="str">
        <f t="shared" si="14"/>
        <v>H.R. HERNAN BANGUERO ANDRADE</v>
      </c>
      <c r="L1037" s="17" t="s">
        <v>2328</v>
      </c>
      <c r="M1037" s="94"/>
    </row>
    <row r="1038" spans="1:13" ht="113" thickBot="1" x14ac:dyDescent="0.25">
      <c r="A1038" s="16" t="s">
        <v>19</v>
      </c>
      <c r="B1038" s="17" t="s">
        <v>20</v>
      </c>
      <c r="C1038" s="17" t="s">
        <v>21</v>
      </c>
      <c r="D1038" s="41" t="s">
        <v>2310</v>
      </c>
      <c r="E1038" s="17" t="s">
        <v>23</v>
      </c>
      <c r="F1038" s="17" t="s">
        <v>2329</v>
      </c>
      <c r="G1038" s="20" t="s">
        <v>2330</v>
      </c>
      <c r="H1038" s="20" t="s">
        <v>26</v>
      </c>
      <c r="I1038" s="20" t="s">
        <v>2331</v>
      </c>
      <c r="J1038" s="17" t="s">
        <v>27</v>
      </c>
      <c r="K1038" s="17" t="str">
        <f t="shared" si="14"/>
        <v>H.R. NEYLA RUIZ CORREA</v>
      </c>
      <c r="L1038" s="17" t="s">
        <v>1215</v>
      </c>
      <c r="M1038" s="94"/>
    </row>
    <row r="1039" spans="1:13" ht="169" thickBot="1" x14ac:dyDescent="0.25">
      <c r="A1039" s="16" t="s">
        <v>19</v>
      </c>
      <c r="B1039" s="17" t="s">
        <v>20</v>
      </c>
      <c r="C1039" s="17" t="s">
        <v>28</v>
      </c>
      <c r="D1039" s="41" t="s">
        <v>2332</v>
      </c>
      <c r="E1039" s="17" t="s">
        <v>30</v>
      </c>
      <c r="F1039" s="17" t="s">
        <v>2329</v>
      </c>
      <c r="G1039" s="20" t="s">
        <v>2333</v>
      </c>
      <c r="H1039" s="20" t="s">
        <v>26</v>
      </c>
      <c r="I1039" s="20" t="s">
        <v>32</v>
      </c>
      <c r="J1039" s="17" t="s">
        <v>2334</v>
      </c>
      <c r="K1039" s="17" t="str">
        <f t="shared" si="14"/>
        <v>H.R. NEYLA RUIZ CORREA</v>
      </c>
      <c r="L1039" s="17" t="s">
        <v>34</v>
      </c>
      <c r="M1039" s="94"/>
    </row>
    <row r="1040" spans="1:13" ht="113" thickBot="1" x14ac:dyDescent="0.25">
      <c r="A1040" s="16" t="s">
        <v>19</v>
      </c>
      <c r="B1040" s="17" t="s">
        <v>20</v>
      </c>
      <c r="C1040" s="17" t="s">
        <v>42</v>
      </c>
      <c r="D1040" s="41" t="s">
        <v>2335</v>
      </c>
      <c r="E1040" s="17" t="s">
        <v>23</v>
      </c>
      <c r="F1040" s="17" t="s">
        <v>2329</v>
      </c>
      <c r="G1040" s="20" t="s">
        <v>44</v>
      </c>
      <c r="H1040" s="20" t="s">
        <v>26</v>
      </c>
      <c r="I1040" s="20" t="s">
        <v>45</v>
      </c>
      <c r="J1040" s="17" t="s">
        <v>46</v>
      </c>
      <c r="K1040" s="17" t="str">
        <f t="shared" si="14"/>
        <v>H.R. NEYLA RUIZ CORREA</v>
      </c>
      <c r="L1040" s="17" t="s">
        <v>47</v>
      </c>
      <c r="M1040" s="94"/>
    </row>
    <row r="1041" spans="1:13" ht="113" thickBot="1" x14ac:dyDescent="0.25">
      <c r="A1041" s="16" t="s">
        <v>19</v>
      </c>
      <c r="B1041" s="17" t="s">
        <v>20</v>
      </c>
      <c r="C1041" s="17" t="s">
        <v>21</v>
      </c>
      <c r="D1041" s="41" t="s">
        <v>2336</v>
      </c>
      <c r="E1041" s="17" t="s">
        <v>23</v>
      </c>
      <c r="F1041" s="17" t="s">
        <v>24</v>
      </c>
      <c r="G1041" s="20" t="s">
        <v>2337</v>
      </c>
      <c r="H1041" s="20" t="s">
        <v>26</v>
      </c>
      <c r="I1041" s="20" t="s">
        <v>2338</v>
      </c>
      <c r="J1041" s="17" t="s">
        <v>27</v>
      </c>
      <c r="K1041" s="17" t="str">
        <f t="shared" si="14"/>
        <v>MESA DIRECTIVA, SECRETARÍA GENERAL Y DIRECCIÓN ADMINISTRATIVA</v>
      </c>
      <c r="L1041" s="17" t="s">
        <v>1215</v>
      </c>
      <c r="M1041" s="94"/>
    </row>
    <row r="1042" spans="1:13" ht="169" thickBot="1" x14ac:dyDescent="0.25">
      <c r="A1042" s="16" t="s">
        <v>19</v>
      </c>
      <c r="B1042" s="17" t="s">
        <v>20</v>
      </c>
      <c r="C1042" s="17" t="s">
        <v>28</v>
      </c>
      <c r="D1042" s="41" t="s">
        <v>22</v>
      </c>
      <c r="E1042" s="17" t="s">
        <v>30</v>
      </c>
      <c r="F1042" s="17" t="s">
        <v>2339</v>
      </c>
      <c r="G1042" s="20" t="s">
        <v>2340</v>
      </c>
      <c r="H1042" s="20" t="s">
        <v>26</v>
      </c>
      <c r="I1042" s="20" t="s">
        <v>32</v>
      </c>
      <c r="J1042" s="17" t="s">
        <v>2341</v>
      </c>
      <c r="K1042" s="17" t="str">
        <f t="shared" si="14"/>
        <v>H.R. NIDIA MARCELA OSORIO SALGADO</v>
      </c>
      <c r="L1042" s="17" t="s">
        <v>34</v>
      </c>
      <c r="M1042" s="94"/>
    </row>
    <row r="1043" spans="1:13" ht="281" thickBot="1" x14ac:dyDescent="0.25">
      <c r="A1043" s="16" t="s">
        <v>19</v>
      </c>
      <c r="B1043" s="17" t="s">
        <v>20</v>
      </c>
      <c r="C1043" s="17" t="s">
        <v>28</v>
      </c>
      <c r="D1043" s="41" t="s">
        <v>2342</v>
      </c>
      <c r="E1043" s="17" t="s">
        <v>23</v>
      </c>
      <c r="F1043" s="17" t="s">
        <v>2339</v>
      </c>
      <c r="G1043" s="20" t="s">
        <v>2343</v>
      </c>
      <c r="H1043" s="20" t="s">
        <v>26</v>
      </c>
      <c r="I1043" s="20" t="s">
        <v>2343</v>
      </c>
      <c r="J1043" s="17" t="s">
        <v>2341</v>
      </c>
      <c r="K1043" s="17" t="str">
        <f t="shared" si="14"/>
        <v>H.R. NIDIA MARCELA OSORIO SALGADO</v>
      </c>
      <c r="L1043" s="17" t="s">
        <v>2344</v>
      </c>
      <c r="M1043" s="94"/>
    </row>
    <row r="1044" spans="1:13" ht="409.6" thickBot="1" x14ac:dyDescent="0.25">
      <c r="A1044" s="16" t="s">
        <v>19</v>
      </c>
      <c r="B1044" s="17" t="s">
        <v>20</v>
      </c>
      <c r="C1044" s="17" t="s">
        <v>82</v>
      </c>
      <c r="D1044" s="41" t="s">
        <v>43</v>
      </c>
      <c r="E1044" s="17" t="s">
        <v>23</v>
      </c>
      <c r="F1044" s="17" t="s">
        <v>2339</v>
      </c>
      <c r="G1044" s="20" t="s">
        <v>2345</v>
      </c>
      <c r="H1044" s="20" t="s">
        <v>26</v>
      </c>
      <c r="I1044" s="20" t="s">
        <v>2345</v>
      </c>
      <c r="J1044" s="17" t="s">
        <v>2341</v>
      </c>
      <c r="K1044" s="17" t="str">
        <f t="shared" si="14"/>
        <v>H.R. NIDIA MARCELA OSORIO SALGADO</v>
      </c>
      <c r="L1044" s="17" t="s">
        <v>2346</v>
      </c>
      <c r="M1044" s="94"/>
    </row>
    <row r="1045" spans="1:13" ht="225" thickBot="1" x14ac:dyDescent="0.25">
      <c r="A1045" s="16" t="s">
        <v>19</v>
      </c>
      <c r="B1045" s="17" t="s">
        <v>20</v>
      </c>
      <c r="C1045" s="17" t="s">
        <v>28</v>
      </c>
      <c r="D1045" s="41" t="s">
        <v>22</v>
      </c>
      <c r="E1045" s="17" t="s">
        <v>23</v>
      </c>
      <c r="F1045" s="17" t="s">
        <v>2339</v>
      </c>
      <c r="G1045" s="20" t="s">
        <v>2347</v>
      </c>
      <c r="H1045" s="20" t="s">
        <v>26</v>
      </c>
      <c r="I1045" s="20" t="s">
        <v>2347</v>
      </c>
      <c r="J1045" s="17" t="s">
        <v>2341</v>
      </c>
      <c r="K1045" s="17" t="str">
        <f t="shared" si="14"/>
        <v>H.R. NIDIA MARCELA OSORIO SALGADO</v>
      </c>
      <c r="L1045" s="17" t="s">
        <v>2348</v>
      </c>
      <c r="M1045" s="94"/>
    </row>
    <row r="1046" spans="1:13" ht="183" thickBot="1" x14ac:dyDescent="0.25">
      <c r="A1046" s="16" t="s">
        <v>19</v>
      </c>
      <c r="B1046" s="17" t="s">
        <v>20</v>
      </c>
      <c r="C1046" s="17" t="s">
        <v>82</v>
      </c>
      <c r="D1046" s="41" t="s">
        <v>29</v>
      </c>
      <c r="E1046" s="17" t="s">
        <v>37</v>
      </c>
      <c r="F1046" s="17" t="s">
        <v>2339</v>
      </c>
      <c r="G1046" s="20" t="s">
        <v>2349</v>
      </c>
      <c r="H1046" s="20" t="s">
        <v>26</v>
      </c>
      <c r="I1046" s="20" t="s">
        <v>2349</v>
      </c>
      <c r="J1046" s="17" t="s">
        <v>2341</v>
      </c>
      <c r="K1046" s="17" t="str">
        <f t="shared" si="14"/>
        <v>H.R. NIDIA MARCELA OSORIO SALGADO</v>
      </c>
      <c r="L1046" s="17" t="s">
        <v>2350</v>
      </c>
      <c r="M1046" s="94"/>
    </row>
    <row r="1047" spans="1:13" ht="337" thickBot="1" x14ac:dyDescent="0.25">
      <c r="A1047" s="16" t="s">
        <v>19</v>
      </c>
      <c r="B1047" s="17" t="s">
        <v>20</v>
      </c>
      <c r="C1047" s="17" t="s">
        <v>28</v>
      </c>
      <c r="D1047" s="41" t="s">
        <v>2351</v>
      </c>
      <c r="E1047" s="17" t="s">
        <v>23</v>
      </c>
      <c r="F1047" s="17" t="s">
        <v>2339</v>
      </c>
      <c r="G1047" s="20" t="s">
        <v>2349</v>
      </c>
      <c r="H1047" s="20" t="s">
        <v>26</v>
      </c>
      <c r="I1047" s="20" t="s">
        <v>2349</v>
      </c>
      <c r="J1047" s="17" t="s">
        <v>2341</v>
      </c>
      <c r="K1047" s="17" t="str">
        <f t="shared" si="14"/>
        <v>H.R. NIDIA MARCELA OSORIO SALGADO</v>
      </c>
      <c r="L1047" s="17" t="s">
        <v>2352</v>
      </c>
      <c r="M1047" s="94"/>
    </row>
    <row r="1048" spans="1:13" ht="351" thickBot="1" x14ac:dyDescent="0.25">
      <c r="A1048" s="16" t="s">
        <v>19</v>
      </c>
      <c r="B1048" s="17" t="s">
        <v>20</v>
      </c>
      <c r="C1048" s="17" t="s">
        <v>28</v>
      </c>
      <c r="D1048" s="41" t="s">
        <v>2353</v>
      </c>
      <c r="E1048" s="17" t="s">
        <v>23</v>
      </c>
      <c r="F1048" s="17" t="s">
        <v>2339</v>
      </c>
      <c r="G1048" s="20" t="s">
        <v>2354</v>
      </c>
      <c r="H1048" s="20" t="s">
        <v>26</v>
      </c>
      <c r="I1048" s="20" t="s">
        <v>2354</v>
      </c>
      <c r="J1048" s="17" t="s">
        <v>2341</v>
      </c>
      <c r="K1048" s="17" t="str">
        <f t="shared" si="14"/>
        <v>H.R. NIDIA MARCELA OSORIO SALGADO</v>
      </c>
      <c r="L1048" s="17" t="s">
        <v>2355</v>
      </c>
      <c r="M1048" s="94"/>
    </row>
    <row r="1049" spans="1:13" ht="407" thickBot="1" x14ac:dyDescent="0.25">
      <c r="A1049" s="16" t="s">
        <v>19</v>
      </c>
      <c r="B1049" s="17" t="s">
        <v>20</v>
      </c>
      <c r="C1049" s="17" t="s">
        <v>82</v>
      </c>
      <c r="D1049" s="41" t="s">
        <v>2356</v>
      </c>
      <c r="E1049" s="17" t="s">
        <v>23</v>
      </c>
      <c r="F1049" s="17" t="s">
        <v>2339</v>
      </c>
      <c r="G1049" s="20" t="s">
        <v>2357</v>
      </c>
      <c r="H1049" s="20" t="s">
        <v>26</v>
      </c>
      <c r="I1049" s="20" t="s">
        <v>2358</v>
      </c>
      <c r="J1049" s="17" t="s">
        <v>2341</v>
      </c>
      <c r="K1049" s="17" t="str">
        <f t="shared" si="14"/>
        <v>H.R. NIDIA MARCELA OSORIO SALGADO</v>
      </c>
      <c r="L1049" s="17" t="s">
        <v>2359</v>
      </c>
      <c r="M1049" s="94"/>
    </row>
    <row r="1050" spans="1:13" ht="365" thickBot="1" x14ac:dyDescent="0.25">
      <c r="A1050" s="16" t="s">
        <v>19</v>
      </c>
      <c r="B1050" s="17" t="s">
        <v>20</v>
      </c>
      <c r="C1050" s="17" t="s">
        <v>82</v>
      </c>
      <c r="D1050" s="41" t="s">
        <v>2360</v>
      </c>
      <c r="E1050" s="17" t="s">
        <v>23</v>
      </c>
      <c r="F1050" s="17" t="s">
        <v>2339</v>
      </c>
      <c r="G1050" s="20" t="s">
        <v>2361</v>
      </c>
      <c r="H1050" s="20" t="s">
        <v>26</v>
      </c>
      <c r="I1050" s="20" t="s">
        <v>2361</v>
      </c>
      <c r="J1050" s="17" t="s">
        <v>2341</v>
      </c>
      <c r="K1050" s="17" t="str">
        <f t="shared" si="14"/>
        <v>H.R. NIDIA MARCELA OSORIO SALGADO</v>
      </c>
      <c r="L1050" s="17" t="s">
        <v>2362</v>
      </c>
      <c r="M1050" s="94"/>
    </row>
    <row r="1051" spans="1:13" ht="141" thickBot="1" x14ac:dyDescent="0.25">
      <c r="A1051" s="16" t="s">
        <v>19</v>
      </c>
      <c r="B1051" s="17" t="s">
        <v>20</v>
      </c>
      <c r="C1051" s="17" t="s">
        <v>82</v>
      </c>
      <c r="D1051" s="41" t="s">
        <v>2363</v>
      </c>
      <c r="E1051" s="17" t="s">
        <v>23</v>
      </c>
      <c r="F1051" s="17" t="s">
        <v>2339</v>
      </c>
      <c r="G1051" s="20" t="s">
        <v>2364</v>
      </c>
      <c r="H1051" s="20" t="s">
        <v>26</v>
      </c>
      <c r="I1051" s="20" t="s">
        <v>2364</v>
      </c>
      <c r="J1051" s="17" t="s">
        <v>2341</v>
      </c>
      <c r="K1051" s="17" t="str">
        <f t="shared" si="14"/>
        <v>H.R. NIDIA MARCELA OSORIO SALGADO</v>
      </c>
      <c r="L1051" s="17" t="s">
        <v>2365</v>
      </c>
      <c r="M1051" s="94"/>
    </row>
    <row r="1052" spans="1:13" ht="169" thickBot="1" x14ac:dyDescent="0.25">
      <c r="A1052" s="16" t="s">
        <v>19</v>
      </c>
      <c r="B1052" s="17" t="s">
        <v>20</v>
      </c>
      <c r="C1052" s="17" t="s">
        <v>82</v>
      </c>
      <c r="D1052" s="41" t="s">
        <v>2366</v>
      </c>
      <c r="E1052" s="17" t="s">
        <v>23</v>
      </c>
      <c r="F1052" s="17" t="s">
        <v>2339</v>
      </c>
      <c r="G1052" s="20" t="s">
        <v>2367</v>
      </c>
      <c r="H1052" s="20" t="s">
        <v>26</v>
      </c>
      <c r="I1052" s="20" t="s">
        <v>2367</v>
      </c>
      <c r="J1052" s="17" t="s">
        <v>2341</v>
      </c>
      <c r="K1052" s="17" t="str">
        <f t="shared" si="14"/>
        <v>H.R. NIDIA MARCELA OSORIO SALGADO</v>
      </c>
      <c r="L1052" s="17" t="s">
        <v>2368</v>
      </c>
      <c r="M1052" s="94"/>
    </row>
    <row r="1053" spans="1:13" ht="409.6" thickBot="1" x14ac:dyDescent="0.25">
      <c r="A1053" s="16" t="s">
        <v>19</v>
      </c>
      <c r="B1053" s="17" t="s">
        <v>20</v>
      </c>
      <c r="C1053" s="17" t="s">
        <v>28</v>
      </c>
      <c r="D1053" s="41" t="s">
        <v>2369</v>
      </c>
      <c r="E1053" s="17" t="s">
        <v>23</v>
      </c>
      <c r="F1053" s="17" t="s">
        <v>2339</v>
      </c>
      <c r="G1053" s="20" t="s">
        <v>2370</v>
      </c>
      <c r="H1053" s="20" t="s">
        <v>26</v>
      </c>
      <c r="I1053" s="20" t="s">
        <v>2370</v>
      </c>
      <c r="J1053" s="17" t="s">
        <v>2341</v>
      </c>
      <c r="K1053" s="17" t="str">
        <f t="shared" si="14"/>
        <v>H.R. NIDIA MARCELA OSORIO SALGADO</v>
      </c>
      <c r="L1053" s="17" t="s">
        <v>2371</v>
      </c>
      <c r="M1053" s="94"/>
    </row>
    <row r="1054" spans="1:13" ht="365" thickBot="1" x14ac:dyDescent="0.25">
      <c r="A1054" s="16" t="s">
        <v>19</v>
      </c>
      <c r="B1054" s="17" t="s">
        <v>20</v>
      </c>
      <c r="C1054" s="17" t="s">
        <v>42</v>
      </c>
      <c r="D1054" s="41" t="s">
        <v>2360</v>
      </c>
      <c r="E1054" s="17" t="s">
        <v>23</v>
      </c>
      <c r="F1054" s="17" t="s">
        <v>2339</v>
      </c>
      <c r="G1054" s="20" t="s">
        <v>2372</v>
      </c>
      <c r="H1054" s="20" t="s">
        <v>26</v>
      </c>
      <c r="I1054" s="20" t="s">
        <v>2372</v>
      </c>
      <c r="J1054" s="17" t="s">
        <v>2373</v>
      </c>
      <c r="K1054" s="17" t="str">
        <f t="shared" si="14"/>
        <v>H.R. NIDIA MARCELA OSORIO SALGADO</v>
      </c>
      <c r="L1054" s="17" t="s">
        <v>2374</v>
      </c>
      <c r="M1054" s="94"/>
    </row>
    <row r="1055" spans="1:13" ht="155" thickBot="1" x14ac:dyDescent="0.25">
      <c r="A1055" s="16" t="s">
        <v>19</v>
      </c>
      <c r="B1055" s="17" t="s">
        <v>20</v>
      </c>
      <c r="C1055" s="17" t="s">
        <v>146</v>
      </c>
      <c r="D1055" s="41" t="s">
        <v>2375</v>
      </c>
      <c r="E1055" s="17" t="s">
        <v>2376</v>
      </c>
      <c r="F1055" s="17" t="s">
        <v>2377</v>
      </c>
      <c r="G1055" s="20" t="s">
        <v>2378</v>
      </c>
      <c r="H1055" s="20" t="s">
        <v>26</v>
      </c>
      <c r="I1055" s="20" t="s">
        <v>2378</v>
      </c>
      <c r="J1055" s="17" t="s">
        <v>2379</v>
      </c>
      <c r="K1055" s="17" t="str">
        <f t="shared" si="14"/>
        <v>H.R. FELIX CHICA CORREA</v>
      </c>
      <c r="L1055" s="17" t="s">
        <v>2380</v>
      </c>
      <c r="M1055" s="94"/>
    </row>
    <row r="1056" spans="1:13" ht="141" thickBot="1" x14ac:dyDescent="0.25">
      <c r="A1056" s="16" t="s">
        <v>19</v>
      </c>
      <c r="B1056" s="17" t="s">
        <v>20</v>
      </c>
      <c r="C1056" s="17" t="s">
        <v>35</v>
      </c>
      <c r="D1056" s="41" t="s">
        <v>2381</v>
      </c>
      <c r="E1056" s="17" t="s">
        <v>2382</v>
      </c>
      <c r="F1056" s="17" t="s">
        <v>2377</v>
      </c>
      <c r="G1056" s="20" t="s">
        <v>2383</v>
      </c>
      <c r="H1056" s="20" t="s">
        <v>26</v>
      </c>
      <c r="I1056" s="20" t="s">
        <v>2383</v>
      </c>
      <c r="J1056" s="17" t="s">
        <v>2379</v>
      </c>
      <c r="K1056" s="17" t="str">
        <f t="shared" si="14"/>
        <v>H.R. FELIX CHICA CORREA</v>
      </c>
      <c r="L1056" s="17" t="s">
        <v>2384</v>
      </c>
      <c r="M1056" s="94"/>
    </row>
    <row r="1057" spans="1:13" ht="225" thickBot="1" x14ac:dyDescent="0.25">
      <c r="A1057" s="16" t="s">
        <v>19</v>
      </c>
      <c r="B1057" s="17" t="s">
        <v>20</v>
      </c>
      <c r="C1057" s="17" t="s">
        <v>35</v>
      </c>
      <c r="D1057" s="41" t="s">
        <v>2385</v>
      </c>
      <c r="E1057" s="17" t="s">
        <v>2386</v>
      </c>
      <c r="F1057" s="17" t="s">
        <v>2377</v>
      </c>
      <c r="G1057" s="20" t="s">
        <v>2387</v>
      </c>
      <c r="H1057" s="20" t="s">
        <v>26</v>
      </c>
      <c r="I1057" s="20" t="s">
        <v>2387</v>
      </c>
      <c r="J1057" s="17" t="s">
        <v>2379</v>
      </c>
      <c r="K1057" s="17" t="str">
        <f t="shared" si="14"/>
        <v>H.R. FELIX CHICA CORREA</v>
      </c>
      <c r="L1057" s="17" t="s">
        <v>2388</v>
      </c>
      <c r="M1057" s="94"/>
    </row>
    <row r="1058" spans="1:13" ht="393" thickBot="1" x14ac:dyDescent="0.25">
      <c r="A1058" s="16" t="s">
        <v>19</v>
      </c>
      <c r="B1058" s="17" t="s">
        <v>20</v>
      </c>
      <c r="C1058" s="17" t="s">
        <v>146</v>
      </c>
      <c r="D1058" s="41" t="s">
        <v>2389</v>
      </c>
      <c r="E1058" s="17" t="s">
        <v>2390</v>
      </c>
      <c r="F1058" s="17" t="s">
        <v>2377</v>
      </c>
      <c r="G1058" s="20" t="s">
        <v>2391</v>
      </c>
      <c r="H1058" s="20" t="s">
        <v>26</v>
      </c>
      <c r="I1058" s="20" t="s">
        <v>2391</v>
      </c>
      <c r="J1058" s="17" t="s">
        <v>2379</v>
      </c>
      <c r="K1058" s="17" t="str">
        <f t="shared" si="14"/>
        <v>H.R. FELIX CHICA CORREA</v>
      </c>
      <c r="L1058" s="17" t="s">
        <v>2392</v>
      </c>
      <c r="M1058" s="94"/>
    </row>
    <row r="1059" spans="1:13" ht="113" thickBot="1" x14ac:dyDescent="0.25">
      <c r="A1059" s="16" t="s">
        <v>19</v>
      </c>
      <c r="B1059" s="17" t="s">
        <v>20</v>
      </c>
      <c r="C1059" s="17" t="s">
        <v>134</v>
      </c>
      <c r="D1059" s="41" t="s">
        <v>2393</v>
      </c>
      <c r="E1059" s="17" t="s">
        <v>2394</v>
      </c>
      <c r="F1059" s="17" t="s">
        <v>2377</v>
      </c>
      <c r="G1059" s="20" t="s">
        <v>2395</v>
      </c>
      <c r="H1059" s="20" t="s">
        <v>26</v>
      </c>
      <c r="I1059" s="20" t="s">
        <v>2395</v>
      </c>
      <c r="J1059" s="17" t="s">
        <v>2379</v>
      </c>
      <c r="K1059" s="17" t="str">
        <f t="shared" si="14"/>
        <v>H.R. FELIX CHICA CORREA</v>
      </c>
      <c r="L1059" s="17" t="s">
        <v>2396</v>
      </c>
      <c r="M1059" s="94"/>
    </row>
    <row r="1060" spans="1:13" ht="309" thickBot="1" x14ac:dyDescent="0.25">
      <c r="A1060" s="16" t="s">
        <v>19</v>
      </c>
      <c r="B1060" s="17" t="s">
        <v>20</v>
      </c>
      <c r="C1060" s="17" t="s">
        <v>35</v>
      </c>
      <c r="D1060" s="41" t="s">
        <v>2397</v>
      </c>
      <c r="E1060" s="17" t="s">
        <v>2398</v>
      </c>
      <c r="F1060" s="17" t="s">
        <v>2377</v>
      </c>
      <c r="G1060" s="20" t="s">
        <v>2399</v>
      </c>
      <c r="H1060" s="20" t="s">
        <v>26</v>
      </c>
      <c r="I1060" s="20" t="s">
        <v>2399</v>
      </c>
      <c r="J1060" s="17" t="s">
        <v>2379</v>
      </c>
      <c r="K1060" s="17" t="str">
        <f t="shared" si="14"/>
        <v>H.R. FELIX CHICA CORREA</v>
      </c>
      <c r="L1060" s="17" t="s">
        <v>2400</v>
      </c>
      <c r="M1060" s="94"/>
    </row>
    <row r="1061" spans="1:13" ht="183" thickBot="1" x14ac:dyDescent="0.25">
      <c r="A1061" s="16" t="s">
        <v>19</v>
      </c>
      <c r="B1061" s="17" t="s">
        <v>20</v>
      </c>
      <c r="C1061" s="17" t="s">
        <v>91</v>
      </c>
      <c r="D1061" s="41" t="s">
        <v>2401</v>
      </c>
      <c r="E1061" s="17" t="s">
        <v>2402</v>
      </c>
      <c r="F1061" s="17" t="s">
        <v>2377</v>
      </c>
      <c r="G1061" s="20" t="s">
        <v>2403</v>
      </c>
      <c r="H1061" s="20" t="s">
        <v>26</v>
      </c>
      <c r="I1061" s="20" t="s">
        <v>2403</v>
      </c>
      <c r="J1061" s="17" t="s">
        <v>2404</v>
      </c>
      <c r="K1061" s="17" t="str">
        <f t="shared" si="14"/>
        <v>H.R. FELIX CHICA CORREA</v>
      </c>
      <c r="L1061" s="17" t="s">
        <v>2405</v>
      </c>
      <c r="M1061" s="94"/>
    </row>
    <row r="1062" spans="1:13" ht="281" thickBot="1" x14ac:dyDescent="0.25">
      <c r="A1062" s="16" t="s">
        <v>19</v>
      </c>
      <c r="B1062" s="17" t="s">
        <v>20</v>
      </c>
      <c r="C1062" s="17" t="s">
        <v>54</v>
      </c>
      <c r="D1062" s="41" t="s">
        <v>2406</v>
      </c>
      <c r="E1062" s="17" t="s">
        <v>2407</v>
      </c>
      <c r="F1062" s="17" t="s">
        <v>2377</v>
      </c>
      <c r="G1062" s="20" t="s">
        <v>2408</v>
      </c>
      <c r="H1062" s="20" t="s">
        <v>26</v>
      </c>
      <c r="I1062" s="20" t="s">
        <v>2408</v>
      </c>
      <c r="J1062" s="17" t="s">
        <v>2379</v>
      </c>
      <c r="K1062" s="17" t="str">
        <f t="shared" si="14"/>
        <v>H.R. FELIX CHICA CORREA</v>
      </c>
      <c r="L1062" s="17" t="s">
        <v>2409</v>
      </c>
      <c r="M1062" s="94"/>
    </row>
    <row r="1063" spans="1:13" ht="323" thickBot="1" x14ac:dyDescent="0.25">
      <c r="A1063" s="16" t="s">
        <v>19</v>
      </c>
      <c r="B1063" s="17" t="s">
        <v>20</v>
      </c>
      <c r="C1063" s="17" t="s">
        <v>82</v>
      </c>
      <c r="D1063" s="41" t="s">
        <v>2410</v>
      </c>
      <c r="E1063" s="17" t="s">
        <v>2402</v>
      </c>
      <c r="F1063" s="17" t="s">
        <v>2377</v>
      </c>
      <c r="G1063" s="20" t="s">
        <v>2411</v>
      </c>
      <c r="H1063" s="20" t="s">
        <v>26</v>
      </c>
      <c r="I1063" s="20" t="s">
        <v>2411</v>
      </c>
      <c r="J1063" s="17"/>
      <c r="K1063" s="17" t="str">
        <f t="shared" si="14"/>
        <v>H.R. FELIX CHICA CORREA</v>
      </c>
      <c r="L1063" s="17" t="s">
        <v>2412</v>
      </c>
      <c r="M1063" s="94"/>
    </row>
    <row r="1064" spans="1:13" ht="197" thickBot="1" x14ac:dyDescent="0.25">
      <c r="A1064" s="16" t="s">
        <v>19</v>
      </c>
      <c r="B1064" s="17" t="s">
        <v>20</v>
      </c>
      <c r="C1064" s="17" t="s">
        <v>82</v>
      </c>
      <c r="D1064" s="41" t="s">
        <v>2413</v>
      </c>
      <c r="E1064" s="17" t="s">
        <v>2414</v>
      </c>
      <c r="F1064" s="17" t="s">
        <v>2377</v>
      </c>
      <c r="G1064" s="20" t="s">
        <v>2415</v>
      </c>
      <c r="H1064" s="20" t="s">
        <v>26</v>
      </c>
      <c r="I1064" s="20" t="s">
        <v>2415</v>
      </c>
      <c r="J1064" s="17" t="s">
        <v>2416</v>
      </c>
      <c r="K1064" s="17" t="str">
        <f t="shared" si="14"/>
        <v>H.R. FELIX CHICA CORREA</v>
      </c>
      <c r="L1064" s="17" t="s">
        <v>2417</v>
      </c>
      <c r="M1064" s="94"/>
    </row>
    <row r="1065" spans="1:13" ht="113" thickBot="1" x14ac:dyDescent="0.25">
      <c r="A1065" s="16" t="s">
        <v>19</v>
      </c>
      <c r="B1065" s="17" t="s">
        <v>20</v>
      </c>
      <c r="C1065" s="17" t="s">
        <v>146</v>
      </c>
      <c r="D1065" s="41" t="s">
        <v>2418</v>
      </c>
      <c r="E1065" s="17" t="s">
        <v>2419</v>
      </c>
      <c r="F1065" s="17" t="s">
        <v>2377</v>
      </c>
      <c r="G1065" s="20" t="s">
        <v>2415</v>
      </c>
      <c r="H1065" s="20" t="s">
        <v>26</v>
      </c>
      <c r="I1065" s="20" t="s">
        <v>2415</v>
      </c>
      <c r="J1065" s="17" t="s">
        <v>2420</v>
      </c>
      <c r="K1065" s="17" t="str">
        <f t="shared" si="14"/>
        <v>H.R. FELIX CHICA CORREA</v>
      </c>
      <c r="L1065" s="17" t="s">
        <v>2421</v>
      </c>
      <c r="M1065" s="94"/>
    </row>
    <row r="1066" spans="1:13" ht="141" thickBot="1" x14ac:dyDescent="0.25">
      <c r="A1066" s="16" t="s">
        <v>19</v>
      </c>
      <c r="B1066" s="17" t="s">
        <v>20</v>
      </c>
      <c r="C1066" s="17" t="s">
        <v>132</v>
      </c>
      <c r="D1066" s="41" t="s">
        <v>2422</v>
      </c>
      <c r="E1066" s="17" t="s">
        <v>2423</v>
      </c>
      <c r="F1066" s="17" t="s">
        <v>2377</v>
      </c>
      <c r="G1066" s="20" t="s">
        <v>2424</v>
      </c>
      <c r="H1066" s="20" t="s">
        <v>26</v>
      </c>
      <c r="I1066" s="20" t="s">
        <v>2424</v>
      </c>
      <c r="J1066" s="17" t="s">
        <v>2425</v>
      </c>
      <c r="K1066" s="17" t="str">
        <f t="shared" si="14"/>
        <v>H.R. FELIX CHICA CORREA</v>
      </c>
      <c r="L1066" s="17" t="s">
        <v>2426</v>
      </c>
      <c r="M1066" s="94"/>
    </row>
    <row r="1067" spans="1:13" ht="169" thickBot="1" x14ac:dyDescent="0.25">
      <c r="A1067" s="16" t="s">
        <v>19</v>
      </c>
      <c r="B1067" s="17" t="s">
        <v>20</v>
      </c>
      <c r="C1067" s="17" t="s">
        <v>35</v>
      </c>
      <c r="D1067" s="41" t="s">
        <v>2427</v>
      </c>
      <c r="E1067" s="17" t="s">
        <v>2428</v>
      </c>
      <c r="F1067" s="17" t="s">
        <v>2377</v>
      </c>
      <c r="G1067" s="20" t="s">
        <v>2429</v>
      </c>
      <c r="H1067" s="20" t="s">
        <v>26</v>
      </c>
      <c r="I1067" s="20" t="s">
        <v>2429</v>
      </c>
      <c r="J1067" s="17" t="s">
        <v>2430</v>
      </c>
      <c r="K1067" s="17" t="str">
        <f t="shared" si="14"/>
        <v>H.R. FELIX CHICA CORREA</v>
      </c>
      <c r="L1067" s="17" t="s">
        <v>2431</v>
      </c>
      <c r="M1067" s="94"/>
    </row>
    <row r="1068" spans="1:13" ht="141" thickBot="1" x14ac:dyDescent="0.25">
      <c r="A1068" s="16" t="s">
        <v>19</v>
      </c>
      <c r="B1068" s="17" t="s">
        <v>20</v>
      </c>
      <c r="C1068" s="17" t="s">
        <v>132</v>
      </c>
      <c r="D1068" s="41" t="s">
        <v>2432</v>
      </c>
      <c r="E1068" s="17" t="s">
        <v>2433</v>
      </c>
      <c r="F1068" s="17" t="s">
        <v>2434</v>
      </c>
      <c r="G1068" s="20" t="s">
        <v>2435</v>
      </c>
      <c r="H1068" s="20" t="s">
        <v>26</v>
      </c>
      <c r="I1068" s="20" t="s">
        <v>2435</v>
      </c>
      <c r="J1068" s="17"/>
      <c r="K1068" s="17" t="str">
        <f t="shared" si="14"/>
        <v>H.R. FELIPE ANDRES MUÑOZ DELGADO</v>
      </c>
      <c r="L1068" s="17" t="s">
        <v>2436</v>
      </c>
      <c r="M1068" s="94"/>
    </row>
    <row r="1069" spans="1:13" ht="141" thickBot="1" x14ac:dyDescent="0.25">
      <c r="A1069" s="16" t="s">
        <v>19</v>
      </c>
      <c r="B1069" s="17" t="s">
        <v>20</v>
      </c>
      <c r="C1069" s="17" t="s">
        <v>132</v>
      </c>
      <c r="D1069" s="41" t="s">
        <v>2437</v>
      </c>
      <c r="E1069" s="17" t="s">
        <v>2438</v>
      </c>
      <c r="F1069" s="17" t="s">
        <v>2434</v>
      </c>
      <c r="G1069" s="20" t="s">
        <v>2435</v>
      </c>
      <c r="H1069" s="20" t="s">
        <v>26</v>
      </c>
      <c r="I1069" s="20" t="s">
        <v>2435</v>
      </c>
      <c r="J1069" s="17"/>
      <c r="K1069" s="17" t="str">
        <f t="shared" si="14"/>
        <v>H.R. FELIPE ANDRES MUÑOZ DELGADO</v>
      </c>
      <c r="L1069" s="17" t="s">
        <v>2439</v>
      </c>
      <c r="M1069" s="94"/>
    </row>
    <row r="1070" spans="1:13" ht="141" thickBot="1" x14ac:dyDescent="0.25">
      <c r="A1070" s="16" t="s">
        <v>19</v>
      </c>
      <c r="B1070" s="17" t="s">
        <v>20</v>
      </c>
      <c r="C1070" s="17" t="s">
        <v>132</v>
      </c>
      <c r="D1070" s="41" t="s">
        <v>2440</v>
      </c>
      <c r="E1070" s="17" t="s">
        <v>2441</v>
      </c>
      <c r="F1070" s="17" t="s">
        <v>2434</v>
      </c>
      <c r="G1070" s="20" t="s">
        <v>2442</v>
      </c>
      <c r="H1070" s="20" t="s">
        <v>26</v>
      </c>
      <c r="I1070" s="20" t="s">
        <v>2442</v>
      </c>
      <c r="J1070" s="17"/>
      <c r="K1070" s="17" t="str">
        <f t="shared" si="14"/>
        <v>H.R. FELIPE ANDRES MUÑOZ DELGADO</v>
      </c>
      <c r="L1070" s="17" t="s">
        <v>2443</v>
      </c>
      <c r="M1070" s="94"/>
    </row>
    <row r="1071" spans="1:13" ht="113" thickBot="1" x14ac:dyDescent="0.25">
      <c r="A1071" s="16" t="s">
        <v>19</v>
      </c>
      <c r="B1071" s="17" t="s">
        <v>20</v>
      </c>
      <c r="C1071" s="17" t="s">
        <v>54</v>
      </c>
      <c r="D1071" s="41" t="s">
        <v>2444</v>
      </c>
      <c r="E1071" s="17" t="s">
        <v>2445</v>
      </c>
      <c r="F1071" s="17" t="s">
        <v>2434</v>
      </c>
      <c r="G1071" s="20" t="s">
        <v>983</v>
      </c>
      <c r="H1071" s="20" t="s">
        <v>26</v>
      </c>
      <c r="I1071" s="20" t="s">
        <v>983</v>
      </c>
      <c r="J1071" s="17"/>
      <c r="K1071" s="17" t="str">
        <f t="shared" si="14"/>
        <v>H.R. FELIPE ANDRES MUÑOZ DELGADO</v>
      </c>
      <c r="L1071" s="17" t="s">
        <v>2446</v>
      </c>
      <c r="M1071" s="94"/>
    </row>
    <row r="1072" spans="1:13" ht="141" thickBot="1" x14ac:dyDescent="0.25">
      <c r="A1072" s="16" t="s">
        <v>19</v>
      </c>
      <c r="B1072" s="17" t="s">
        <v>20</v>
      </c>
      <c r="C1072" s="17" t="s">
        <v>132</v>
      </c>
      <c r="D1072" s="41" t="s">
        <v>2447</v>
      </c>
      <c r="E1072" s="17" t="s">
        <v>2448</v>
      </c>
      <c r="F1072" s="17" t="s">
        <v>2434</v>
      </c>
      <c r="G1072" s="20" t="s">
        <v>1373</v>
      </c>
      <c r="H1072" s="20" t="s">
        <v>26</v>
      </c>
      <c r="I1072" s="20" t="s">
        <v>1373</v>
      </c>
      <c r="J1072" s="17"/>
      <c r="K1072" s="17" t="str">
        <f t="shared" ref="K1072:K1135" si="15">F1072</f>
        <v>H.R. FELIPE ANDRES MUÑOZ DELGADO</v>
      </c>
      <c r="L1072" s="17" t="s">
        <v>2436</v>
      </c>
      <c r="M1072" s="94"/>
    </row>
    <row r="1073" spans="1:13" ht="141" thickBot="1" x14ac:dyDescent="0.25">
      <c r="A1073" s="16" t="s">
        <v>19</v>
      </c>
      <c r="B1073" s="17" t="s">
        <v>20</v>
      </c>
      <c r="C1073" s="17" t="s">
        <v>132</v>
      </c>
      <c r="D1073" s="41" t="s">
        <v>2449</v>
      </c>
      <c r="E1073" s="17" t="s">
        <v>2450</v>
      </c>
      <c r="F1073" s="17" t="s">
        <v>2434</v>
      </c>
      <c r="G1073" s="20" t="s">
        <v>2451</v>
      </c>
      <c r="H1073" s="20" t="s">
        <v>26</v>
      </c>
      <c r="I1073" s="20" t="s">
        <v>160</v>
      </c>
      <c r="J1073" s="17"/>
      <c r="K1073" s="17" t="str">
        <f t="shared" si="15"/>
        <v>H.R. FELIPE ANDRES MUÑOZ DELGADO</v>
      </c>
      <c r="L1073" s="17" t="s">
        <v>2436</v>
      </c>
      <c r="M1073" s="94"/>
    </row>
    <row r="1074" spans="1:13" ht="141" thickBot="1" x14ac:dyDescent="0.25">
      <c r="A1074" s="16" t="s">
        <v>19</v>
      </c>
      <c r="B1074" s="17" t="s">
        <v>20</v>
      </c>
      <c r="C1074" s="17" t="s">
        <v>132</v>
      </c>
      <c r="D1074" s="41" t="s">
        <v>2452</v>
      </c>
      <c r="E1074" s="17" t="s">
        <v>2453</v>
      </c>
      <c r="F1074" s="17" t="s">
        <v>2434</v>
      </c>
      <c r="G1074" s="20" t="s">
        <v>160</v>
      </c>
      <c r="H1074" s="20" t="s">
        <v>26</v>
      </c>
      <c r="I1074" s="20" t="s">
        <v>160</v>
      </c>
      <c r="J1074" s="17"/>
      <c r="K1074" s="17" t="str">
        <f t="shared" si="15"/>
        <v>H.R. FELIPE ANDRES MUÑOZ DELGADO</v>
      </c>
      <c r="L1074" s="17" t="s">
        <v>2436</v>
      </c>
      <c r="M1074" s="94"/>
    </row>
    <row r="1075" spans="1:13" ht="127" thickBot="1" x14ac:dyDescent="0.25">
      <c r="A1075" s="16" t="s">
        <v>19</v>
      </c>
      <c r="B1075" s="17" t="s">
        <v>20</v>
      </c>
      <c r="C1075" s="17" t="s">
        <v>132</v>
      </c>
      <c r="D1075" s="41" t="s">
        <v>2454</v>
      </c>
      <c r="E1075" s="17" t="s">
        <v>2455</v>
      </c>
      <c r="F1075" s="17" t="s">
        <v>2434</v>
      </c>
      <c r="G1075" s="20" t="s">
        <v>987</v>
      </c>
      <c r="H1075" s="20" t="s">
        <v>26</v>
      </c>
      <c r="I1075" s="20" t="s">
        <v>987</v>
      </c>
      <c r="J1075" s="17"/>
      <c r="K1075" s="17" t="str">
        <f t="shared" si="15"/>
        <v>H.R. FELIPE ANDRES MUÑOZ DELGADO</v>
      </c>
      <c r="L1075" s="17" t="s">
        <v>2456</v>
      </c>
      <c r="M1075" s="94"/>
    </row>
    <row r="1076" spans="1:13" ht="113" thickBot="1" x14ac:dyDescent="0.25">
      <c r="A1076" s="16" t="s">
        <v>19</v>
      </c>
      <c r="B1076" s="17" t="s">
        <v>20</v>
      </c>
      <c r="C1076" s="17" t="s">
        <v>132</v>
      </c>
      <c r="D1076" s="41" t="s">
        <v>2457</v>
      </c>
      <c r="E1076" s="17" t="s">
        <v>2458</v>
      </c>
      <c r="F1076" s="17" t="s">
        <v>2434</v>
      </c>
      <c r="G1076" s="20" t="s">
        <v>987</v>
      </c>
      <c r="H1076" s="20" t="s">
        <v>26</v>
      </c>
      <c r="I1076" s="20" t="s">
        <v>987</v>
      </c>
      <c r="J1076" s="17"/>
      <c r="K1076" s="17" t="str">
        <f t="shared" si="15"/>
        <v>H.R. FELIPE ANDRES MUÑOZ DELGADO</v>
      </c>
      <c r="L1076" s="17" t="s">
        <v>2459</v>
      </c>
      <c r="M1076" s="94"/>
    </row>
    <row r="1077" spans="1:13" ht="113" thickBot="1" x14ac:dyDescent="0.25">
      <c r="A1077" s="16" t="s">
        <v>19</v>
      </c>
      <c r="B1077" s="17" t="s">
        <v>20</v>
      </c>
      <c r="C1077" s="17" t="s">
        <v>132</v>
      </c>
      <c r="D1077" s="41" t="s">
        <v>2460</v>
      </c>
      <c r="E1077" s="17" t="s">
        <v>2461</v>
      </c>
      <c r="F1077" s="17" t="s">
        <v>2434</v>
      </c>
      <c r="G1077" s="20" t="s">
        <v>987</v>
      </c>
      <c r="H1077" s="20" t="s">
        <v>26</v>
      </c>
      <c r="I1077" s="20" t="s">
        <v>987</v>
      </c>
      <c r="J1077" s="17"/>
      <c r="K1077" s="17" t="str">
        <f t="shared" si="15"/>
        <v>H.R. FELIPE ANDRES MUÑOZ DELGADO</v>
      </c>
      <c r="L1077" s="17" t="s">
        <v>2459</v>
      </c>
      <c r="M1077" s="94"/>
    </row>
    <row r="1078" spans="1:13" ht="155" thickBot="1" x14ac:dyDescent="0.25">
      <c r="A1078" s="16" t="s">
        <v>19</v>
      </c>
      <c r="B1078" s="17" t="s">
        <v>20</v>
      </c>
      <c r="C1078" s="17" t="s">
        <v>134</v>
      </c>
      <c r="D1078" s="41" t="s">
        <v>2462</v>
      </c>
      <c r="E1078" s="17" t="s">
        <v>2463</v>
      </c>
      <c r="F1078" s="17" t="s">
        <v>2434</v>
      </c>
      <c r="G1078" s="20" t="s">
        <v>362</v>
      </c>
      <c r="H1078" s="20" t="s">
        <v>26</v>
      </c>
      <c r="I1078" s="20" t="s">
        <v>362</v>
      </c>
      <c r="J1078" s="17"/>
      <c r="K1078" s="17" t="str">
        <f t="shared" si="15"/>
        <v>H.R. FELIPE ANDRES MUÑOZ DELGADO</v>
      </c>
      <c r="L1078" s="17" t="s">
        <v>2464</v>
      </c>
      <c r="M1078" s="94"/>
    </row>
    <row r="1079" spans="1:13" ht="113" thickBot="1" x14ac:dyDescent="0.25">
      <c r="A1079" s="16" t="s">
        <v>19</v>
      </c>
      <c r="B1079" s="17" t="s">
        <v>20</v>
      </c>
      <c r="C1079" s="17" t="s">
        <v>35</v>
      </c>
      <c r="D1079" s="41" t="s">
        <v>2465</v>
      </c>
      <c r="E1079" s="17" t="s">
        <v>2466</v>
      </c>
      <c r="F1079" s="17" t="s">
        <v>2434</v>
      </c>
      <c r="G1079" s="20" t="s">
        <v>164</v>
      </c>
      <c r="H1079" s="20" t="s">
        <v>26</v>
      </c>
      <c r="I1079" s="20" t="s">
        <v>164</v>
      </c>
      <c r="J1079" s="17" t="s">
        <v>2467</v>
      </c>
      <c r="K1079" s="17" t="str">
        <f t="shared" si="15"/>
        <v>H.R. FELIPE ANDRES MUÑOZ DELGADO</v>
      </c>
      <c r="L1079" s="17" t="s">
        <v>2468</v>
      </c>
      <c r="M1079" s="94"/>
    </row>
    <row r="1080" spans="1:13" ht="127" thickBot="1" x14ac:dyDescent="0.25">
      <c r="A1080" s="16" t="s">
        <v>19</v>
      </c>
      <c r="B1080" s="17" t="s">
        <v>20</v>
      </c>
      <c r="C1080" s="17" t="s">
        <v>135</v>
      </c>
      <c r="D1080" s="41" t="s">
        <v>2469</v>
      </c>
      <c r="E1080" s="17" t="s">
        <v>2470</v>
      </c>
      <c r="F1080" s="17" t="s">
        <v>2434</v>
      </c>
      <c r="G1080" s="20" t="s">
        <v>2471</v>
      </c>
      <c r="H1080" s="20" t="s">
        <v>26</v>
      </c>
      <c r="I1080" s="20" t="s">
        <v>2471</v>
      </c>
      <c r="J1080" s="17" t="s">
        <v>2467</v>
      </c>
      <c r="K1080" s="17" t="str">
        <f t="shared" si="15"/>
        <v>H.R. FELIPE ANDRES MUÑOZ DELGADO</v>
      </c>
      <c r="L1080" s="17" t="s">
        <v>2472</v>
      </c>
      <c r="M1080" s="94"/>
    </row>
    <row r="1081" spans="1:13" ht="127" thickBot="1" x14ac:dyDescent="0.25">
      <c r="A1081" s="16" t="s">
        <v>19</v>
      </c>
      <c r="B1081" s="17" t="s">
        <v>20</v>
      </c>
      <c r="C1081" s="17" t="s">
        <v>135</v>
      </c>
      <c r="D1081" s="41" t="s">
        <v>2473</v>
      </c>
      <c r="E1081" s="17" t="s">
        <v>2474</v>
      </c>
      <c r="F1081" s="17" t="s">
        <v>2434</v>
      </c>
      <c r="G1081" s="20" t="s">
        <v>2475</v>
      </c>
      <c r="H1081" s="20" t="s">
        <v>26</v>
      </c>
      <c r="I1081" s="20" t="s">
        <v>2475</v>
      </c>
      <c r="J1081" s="17" t="s">
        <v>2467</v>
      </c>
      <c r="K1081" s="17" t="str">
        <f t="shared" si="15"/>
        <v>H.R. FELIPE ANDRES MUÑOZ DELGADO</v>
      </c>
      <c r="L1081" s="17" t="s">
        <v>2476</v>
      </c>
      <c r="M1081" s="94"/>
    </row>
    <row r="1082" spans="1:13" ht="127" thickBot="1" x14ac:dyDescent="0.25">
      <c r="A1082" s="16" t="s">
        <v>19</v>
      </c>
      <c r="B1082" s="17" t="s">
        <v>20</v>
      </c>
      <c r="C1082" s="17" t="s">
        <v>135</v>
      </c>
      <c r="D1082" s="41" t="s">
        <v>2477</v>
      </c>
      <c r="E1082" s="17" t="s">
        <v>2478</v>
      </c>
      <c r="F1082" s="17" t="s">
        <v>2434</v>
      </c>
      <c r="G1082" s="20" t="s">
        <v>814</v>
      </c>
      <c r="H1082" s="20" t="s">
        <v>26</v>
      </c>
      <c r="I1082" s="20" t="s">
        <v>814</v>
      </c>
      <c r="J1082" s="17" t="s">
        <v>2467</v>
      </c>
      <c r="K1082" s="17" t="str">
        <f t="shared" si="15"/>
        <v>H.R. FELIPE ANDRES MUÑOZ DELGADO</v>
      </c>
      <c r="L1082" s="17" t="s">
        <v>2476</v>
      </c>
      <c r="M1082" s="94"/>
    </row>
    <row r="1083" spans="1:13" ht="155" thickBot="1" x14ac:dyDescent="0.25">
      <c r="A1083" s="16" t="s">
        <v>19</v>
      </c>
      <c r="B1083" s="17" t="s">
        <v>20</v>
      </c>
      <c r="C1083" s="17" t="s">
        <v>134</v>
      </c>
      <c r="D1083" s="41" t="s">
        <v>2479</v>
      </c>
      <c r="E1083" s="17" t="s">
        <v>2480</v>
      </c>
      <c r="F1083" s="17" t="s">
        <v>2434</v>
      </c>
      <c r="G1083" s="20" t="s">
        <v>271</v>
      </c>
      <c r="H1083" s="20" t="s">
        <v>26</v>
      </c>
      <c r="I1083" s="20" t="s">
        <v>271</v>
      </c>
      <c r="J1083" s="17"/>
      <c r="K1083" s="17" t="str">
        <f t="shared" si="15"/>
        <v>H.R. FELIPE ANDRES MUÑOZ DELGADO</v>
      </c>
      <c r="L1083" s="17" t="s">
        <v>2443</v>
      </c>
      <c r="M1083" s="94"/>
    </row>
    <row r="1084" spans="1:13" ht="211" thickBot="1" x14ac:dyDescent="0.25">
      <c r="A1084" s="16" t="s">
        <v>19</v>
      </c>
      <c r="B1084" s="17" t="s">
        <v>20</v>
      </c>
      <c r="C1084" s="17" t="s">
        <v>134</v>
      </c>
      <c r="D1084" s="41" t="s">
        <v>2481</v>
      </c>
      <c r="E1084" s="17" t="s">
        <v>2482</v>
      </c>
      <c r="F1084" s="17" t="s">
        <v>2434</v>
      </c>
      <c r="G1084" s="20" t="s">
        <v>171</v>
      </c>
      <c r="H1084" s="20" t="s">
        <v>26</v>
      </c>
      <c r="I1084" s="20" t="s">
        <v>171</v>
      </c>
      <c r="J1084" s="17"/>
      <c r="K1084" s="17" t="str">
        <f t="shared" si="15"/>
        <v>H.R. FELIPE ANDRES MUÑOZ DELGADO</v>
      </c>
      <c r="L1084" s="17" t="s">
        <v>2483</v>
      </c>
      <c r="M1084" s="94"/>
    </row>
    <row r="1085" spans="1:13" ht="211" thickBot="1" x14ac:dyDescent="0.25">
      <c r="A1085" s="16" t="s">
        <v>19</v>
      </c>
      <c r="B1085" s="17" t="s">
        <v>20</v>
      </c>
      <c r="C1085" s="17" t="s">
        <v>35</v>
      </c>
      <c r="D1085" s="41" t="s">
        <v>2484</v>
      </c>
      <c r="E1085" s="17" t="s">
        <v>2485</v>
      </c>
      <c r="F1085" s="17" t="s">
        <v>2434</v>
      </c>
      <c r="G1085" s="20" t="s">
        <v>999</v>
      </c>
      <c r="H1085" s="20" t="s">
        <v>26</v>
      </c>
      <c r="I1085" s="20" t="s">
        <v>999</v>
      </c>
      <c r="J1085" s="17"/>
      <c r="K1085" s="17" t="str">
        <f t="shared" si="15"/>
        <v>H.R. FELIPE ANDRES MUÑOZ DELGADO</v>
      </c>
      <c r="L1085" s="17" t="s">
        <v>2486</v>
      </c>
      <c r="M1085" s="94"/>
    </row>
    <row r="1086" spans="1:13" ht="211" thickBot="1" x14ac:dyDescent="0.25">
      <c r="A1086" s="16" t="s">
        <v>19</v>
      </c>
      <c r="B1086" s="17" t="s">
        <v>20</v>
      </c>
      <c r="C1086" s="17" t="s">
        <v>35</v>
      </c>
      <c r="D1086" s="41" t="s">
        <v>2484</v>
      </c>
      <c r="E1086" s="17" t="s">
        <v>2487</v>
      </c>
      <c r="F1086" s="17" t="s">
        <v>2434</v>
      </c>
      <c r="G1086" s="20" t="s">
        <v>176</v>
      </c>
      <c r="H1086" s="20" t="s">
        <v>26</v>
      </c>
      <c r="I1086" s="20" t="s">
        <v>176</v>
      </c>
      <c r="J1086" s="17"/>
      <c r="K1086" s="17" t="str">
        <f t="shared" si="15"/>
        <v>H.R. FELIPE ANDRES MUÑOZ DELGADO</v>
      </c>
      <c r="L1086" s="17" t="s">
        <v>2486</v>
      </c>
      <c r="M1086" s="94"/>
    </row>
    <row r="1087" spans="1:13" ht="113" thickBot="1" x14ac:dyDescent="0.25">
      <c r="A1087" s="16" t="s">
        <v>19</v>
      </c>
      <c r="B1087" s="17" t="s">
        <v>20</v>
      </c>
      <c r="C1087" s="17" t="s">
        <v>35</v>
      </c>
      <c r="D1087" s="41" t="s">
        <v>2488</v>
      </c>
      <c r="E1087" s="17" t="s">
        <v>2489</v>
      </c>
      <c r="F1087" s="17" t="s">
        <v>2434</v>
      </c>
      <c r="G1087" s="20" t="s">
        <v>1552</v>
      </c>
      <c r="H1087" s="20" t="s">
        <v>26</v>
      </c>
      <c r="I1087" s="20" t="s">
        <v>1552</v>
      </c>
      <c r="J1087" s="17"/>
      <c r="K1087" s="17" t="str">
        <f t="shared" si="15"/>
        <v>H.R. FELIPE ANDRES MUÑOZ DELGADO</v>
      </c>
      <c r="L1087" s="17" t="s">
        <v>2486</v>
      </c>
      <c r="M1087" s="94"/>
    </row>
    <row r="1088" spans="1:13" ht="113" thickBot="1" x14ac:dyDescent="0.25">
      <c r="A1088" s="16" t="s">
        <v>19</v>
      </c>
      <c r="B1088" s="17" t="s">
        <v>20</v>
      </c>
      <c r="C1088" s="17" t="s">
        <v>35</v>
      </c>
      <c r="D1088" s="41" t="s">
        <v>2490</v>
      </c>
      <c r="E1088" s="17" t="s">
        <v>2491</v>
      </c>
      <c r="F1088" s="17" t="s">
        <v>2434</v>
      </c>
      <c r="G1088" s="20" t="s">
        <v>2492</v>
      </c>
      <c r="H1088" s="20" t="s">
        <v>26</v>
      </c>
      <c r="I1088" s="20" t="s">
        <v>2492</v>
      </c>
      <c r="J1088" s="17"/>
      <c r="K1088" s="17" t="str">
        <f t="shared" si="15"/>
        <v>H.R. FELIPE ANDRES MUÑOZ DELGADO</v>
      </c>
      <c r="L1088" s="17" t="s">
        <v>2486</v>
      </c>
      <c r="M1088" s="94"/>
    </row>
    <row r="1089" spans="1:13" ht="113" thickBot="1" x14ac:dyDescent="0.25">
      <c r="A1089" s="16" t="s">
        <v>19</v>
      </c>
      <c r="B1089" s="17" t="s">
        <v>20</v>
      </c>
      <c r="C1089" s="17" t="s">
        <v>35</v>
      </c>
      <c r="D1089" s="41" t="s">
        <v>2493</v>
      </c>
      <c r="E1089" s="17" t="s">
        <v>2494</v>
      </c>
      <c r="F1089" s="17" t="s">
        <v>2434</v>
      </c>
      <c r="G1089" s="20" t="s">
        <v>551</v>
      </c>
      <c r="H1089" s="20" t="s">
        <v>26</v>
      </c>
      <c r="I1089" s="20" t="s">
        <v>551</v>
      </c>
      <c r="J1089" s="17"/>
      <c r="K1089" s="17" t="str">
        <f t="shared" si="15"/>
        <v>H.R. FELIPE ANDRES MUÑOZ DELGADO</v>
      </c>
      <c r="L1089" s="17" t="s">
        <v>2486</v>
      </c>
      <c r="M1089" s="94"/>
    </row>
    <row r="1090" spans="1:13" ht="113" thickBot="1" x14ac:dyDescent="0.25">
      <c r="A1090" s="16" t="s">
        <v>19</v>
      </c>
      <c r="B1090" s="17" t="s">
        <v>20</v>
      </c>
      <c r="C1090" s="17" t="s">
        <v>35</v>
      </c>
      <c r="D1090" s="41" t="s">
        <v>2495</v>
      </c>
      <c r="E1090" s="17" t="s">
        <v>2496</v>
      </c>
      <c r="F1090" s="17" t="s">
        <v>2434</v>
      </c>
      <c r="G1090" s="20" t="s">
        <v>187</v>
      </c>
      <c r="H1090" s="20" t="s">
        <v>26</v>
      </c>
      <c r="I1090" s="20" t="s">
        <v>187</v>
      </c>
      <c r="J1090" s="17"/>
      <c r="K1090" s="17" t="str">
        <f t="shared" si="15"/>
        <v>H.R. FELIPE ANDRES MUÑOZ DELGADO</v>
      </c>
      <c r="L1090" s="17" t="s">
        <v>2486</v>
      </c>
      <c r="M1090" s="94"/>
    </row>
    <row r="1091" spans="1:13" ht="113" thickBot="1" x14ac:dyDescent="0.25">
      <c r="A1091" s="16" t="s">
        <v>19</v>
      </c>
      <c r="B1091" s="17" t="s">
        <v>20</v>
      </c>
      <c r="C1091" s="17" t="s">
        <v>35</v>
      </c>
      <c r="D1091" s="41" t="s">
        <v>2497</v>
      </c>
      <c r="E1091" s="17" t="s">
        <v>2498</v>
      </c>
      <c r="F1091" s="17" t="s">
        <v>2434</v>
      </c>
      <c r="G1091" s="20" t="s">
        <v>2499</v>
      </c>
      <c r="H1091" s="20" t="s">
        <v>26</v>
      </c>
      <c r="I1091" s="20" t="s">
        <v>2499</v>
      </c>
      <c r="J1091" s="17"/>
      <c r="K1091" s="17" t="str">
        <f t="shared" si="15"/>
        <v>H.R. FELIPE ANDRES MUÑOZ DELGADO</v>
      </c>
      <c r="L1091" s="17" t="s">
        <v>2486</v>
      </c>
      <c r="M1091" s="94"/>
    </row>
    <row r="1092" spans="1:13" ht="141" thickBot="1" x14ac:dyDescent="0.25">
      <c r="A1092" s="16" t="s">
        <v>19</v>
      </c>
      <c r="B1092" s="17" t="s">
        <v>20</v>
      </c>
      <c r="C1092" s="17" t="s">
        <v>132</v>
      </c>
      <c r="D1092" s="41" t="s">
        <v>2500</v>
      </c>
      <c r="E1092" s="17" t="s">
        <v>2501</v>
      </c>
      <c r="F1092" s="17" t="s">
        <v>2434</v>
      </c>
      <c r="G1092" s="20" t="s">
        <v>2502</v>
      </c>
      <c r="H1092" s="20" t="s">
        <v>26</v>
      </c>
      <c r="I1092" s="20" t="s">
        <v>2502</v>
      </c>
      <c r="J1092" s="17"/>
      <c r="K1092" s="17" t="str">
        <f t="shared" si="15"/>
        <v>H.R. FELIPE ANDRES MUÑOZ DELGADO</v>
      </c>
      <c r="L1092" s="17" t="s">
        <v>2436</v>
      </c>
      <c r="M1092" s="94"/>
    </row>
    <row r="1093" spans="1:13" ht="141" thickBot="1" x14ac:dyDescent="0.25">
      <c r="A1093" s="16" t="s">
        <v>19</v>
      </c>
      <c r="B1093" s="17" t="s">
        <v>20</v>
      </c>
      <c r="C1093" s="17" t="s">
        <v>132</v>
      </c>
      <c r="D1093" s="41" t="s">
        <v>2503</v>
      </c>
      <c r="E1093" s="17" t="s">
        <v>2504</v>
      </c>
      <c r="F1093" s="17" t="s">
        <v>2434</v>
      </c>
      <c r="G1093" s="20" t="s">
        <v>1129</v>
      </c>
      <c r="H1093" s="20" t="s">
        <v>26</v>
      </c>
      <c r="I1093" s="20" t="s">
        <v>1129</v>
      </c>
      <c r="J1093" s="17"/>
      <c r="K1093" s="17" t="str">
        <f t="shared" si="15"/>
        <v>H.R. FELIPE ANDRES MUÑOZ DELGADO</v>
      </c>
      <c r="L1093" s="17" t="s">
        <v>2436</v>
      </c>
      <c r="M1093" s="94"/>
    </row>
    <row r="1094" spans="1:13" ht="141" thickBot="1" x14ac:dyDescent="0.25">
      <c r="A1094" s="16" t="s">
        <v>19</v>
      </c>
      <c r="B1094" s="17" t="s">
        <v>20</v>
      </c>
      <c r="C1094" s="17" t="s">
        <v>132</v>
      </c>
      <c r="D1094" s="41" t="s">
        <v>2505</v>
      </c>
      <c r="E1094" s="17" t="s">
        <v>2506</v>
      </c>
      <c r="F1094" s="17" t="s">
        <v>2434</v>
      </c>
      <c r="G1094" s="20" t="s">
        <v>193</v>
      </c>
      <c r="H1094" s="20" t="s">
        <v>26</v>
      </c>
      <c r="I1094" s="20" t="s">
        <v>193</v>
      </c>
      <c r="J1094" s="17"/>
      <c r="K1094" s="17" t="str">
        <f t="shared" si="15"/>
        <v>H.R. FELIPE ANDRES MUÑOZ DELGADO</v>
      </c>
      <c r="L1094" s="17" t="s">
        <v>2436</v>
      </c>
      <c r="M1094" s="94"/>
    </row>
    <row r="1095" spans="1:13" ht="113" thickBot="1" x14ac:dyDescent="0.25">
      <c r="A1095" s="16" t="s">
        <v>19</v>
      </c>
      <c r="B1095" s="17" t="s">
        <v>20</v>
      </c>
      <c r="C1095" s="17" t="s">
        <v>132</v>
      </c>
      <c r="D1095" s="41" t="s">
        <v>2507</v>
      </c>
      <c r="E1095" s="17" t="s">
        <v>2508</v>
      </c>
      <c r="F1095" s="17" t="s">
        <v>2434</v>
      </c>
      <c r="G1095" s="20" t="s">
        <v>1982</v>
      </c>
      <c r="H1095" s="20" t="s">
        <v>26</v>
      </c>
      <c r="I1095" s="20" t="s">
        <v>1982</v>
      </c>
      <c r="J1095" s="17"/>
      <c r="K1095" s="17" t="str">
        <f t="shared" si="15"/>
        <v>H.R. FELIPE ANDRES MUÑOZ DELGADO</v>
      </c>
      <c r="L1095" s="17" t="s">
        <v>2509</v>
      </c>
      <c r="M1095" s="94"/>
    </row>
    <row r="1096" spans="1:13" ht="141" thickBot="1" x14ac:dyDescent="0.25">
      <c r="A1096" s="16" t="s">
        <v>19</v>
      </c>
      <c r="B1096" s="17" t="s">
        <v>20</v>
      </c>
      <c r="C1096" s="17" t="s">
        <v>132</v>
      </c>
      <c r="D1096" s="41" t="s">
        <v>2510</v>
      </c>
      <c r="E1096" s="17" t="s">
        <v>2511</v>
      </c>
      <c r="F1096" s="17" t="s">
        <v>2434</v>
      </c>
      <c r="G1096" s="20" t="s">
        <v>198</v>
      </c>
      <c r="H1096" s="20" t="s">
        <v>26</v>
      </c>
      <c r="I1096" s="20" t="s">
        <v>198</v>
      </c>
      <c r="J1096" s="17"/>
      <c r="K1096" s="17" t="str">
        <f t="shared" si="15"/>
        <v>H.R. FELIPE ANDRES MUÑOZ DELGADO</v>
      </c>
      <c r="L1096" s="17" t="s">
        <v>2443</v>
      </c>
      <c r="M1096" s="94"/>
    </row>
    <row r="1097" spans="1:13" ht="127" thickBot="1" x14ac:dyDescent="0.25">
      <c r="A1097" s="16" t="s">
        <v>19</v>
      </c>
      <c r="B1097" s="17" t="s">
        <v>20</v>
      </c>
      <c r="C1097" s="17" t="s">
        <v>54</v>
      </c>
      <c r="D1097" s="41" t="s">
        <v>2512</v>
      </c>
      <c r="E1097" s="17" t="s">
        <v>2513</v>
      </c>
      <c r="F1097" s="17" t="s">
        <v>2434</v>
      </c>
      <c r="G1097" s="20" t="s">
        <v>281</v>
      </c>
      <c r="H1097" s="20" t="s">
        <v>26</v>
      </c>
      <c r="I1097" s="20" t="s">
        <v>281</v>
      </c>
      <c r="J1097" s="17"/>
      <c r="K1097" s="17" t="str">
        <f t="shared" si="15"/>
        <v>H.R. FELIPE ANDRES MUÑOZ DELGADO</v>
      </c>
      <c r="L1097" s="17" t="s">
        <v>2514</v>
      </c>
      <c r="M1097" s="94"/>
    </row>
    <row r="1098" spans="1:13" ht="113" thickBot="1" x14ac:dyDescent="0.25">
      <c r="A1098" s="16" t="s">
        <v>19</v>
      </c>
      <c r="B1098" s="17" t="s">
        <v>20</v>
      </c>
      <c r="C1098" s="17" t="s">
        <v>134</v>
      </c>
      <c r="D1098" s="41" t="s">
        <v>2515</v>
      </c>
      <c r="E1098" s="17" t="s">
        <v>2516</v>
      </c>
      <c r="F1098" s="17" t="s">
        <v>2434</v>
      </c>
      <c r="G1098" s="20" t="s">
        <v>1442</v>
      </c>
      <c r="H1098" s="20" t="s">
        <v>26</v>
      </c>
      <c r="I1098" s="20" t="s">
        <v>1442</v>
      </c>
      <c r="J1098" s="17"/>
      <c r="K1098" s="17" t="str">
        <f t="shared" si="15"/>
        <v>H.R. FELIPE ANDRES MUÑOZ DELGADO</v>
      </c>
      <c r="L1098" s="17" t="s">
        <v>2517</v>
      </c>
      <c r="M1098" s="94"/>
    </row>
    <row r="1099" spans="1:13" ht="127" thickBot="1" x14ac:dyDescent="0.25">
      <c r="A1099" s="16" t="s">
        <v>19</v>
      </c>
      <c r="B1099" s="17" t="s">
        <v>20</v>
      </c>
      <c r="C1099" s="17" t="s">
        <v>134</v>
      </c>
      <c r="D1099" s="41" t="s">
        <v>2518</v>
      </c>
      <c r="E1099" s="17" t="s">
        <v>2519</v>
      </c>
      <c r="F1099" s="17" t="s">
        <v>2434</v>
      </c>
      <c r="G1099" s="20" t="s">
        <v>1235</v>
      </c>
      <c r="H1099" s="20" t="s">
        <v>26</v>
      </c>
      <c r="I1099" s="20" t="s">
        <v>1235</v>
      </c>
      <c r="J1099" s="17"/>
      <c r="K1099" s="17" t="str">
        <f t="shared" si="15"/>
        <v>H.R. FELIPE ANDRES MUÑOZ DELGADO</v>
      </c>
      <c r="L1099" s="17" t="s">
        <v>2520</v>
      </c>
      <c r="M1099" s="94"/>
    </row>
    <row r="1100" spans="1:13" ht="141" thickBot="1" x14ac:dyDescent="0.25">
      <c r="A1100" s="16" t="s">
        <v>19</v>
      </c>
      <c r="B1100" s="17" t="s">
        <v>20</v>
      </c>
      <c r="C1100" s="17" t="s">
        <v>82</v>
      </c>
      <c r="D1100" s="41" t="s">
        <v>2521</v>
      </c>
      <c r="E1100" s="17" t="s">
        <v>2522</v>
      </c>
      <c r="F1100" s="17" t="s">
        <v>2434</v>
      </c>
      <c r="G1100" s="20" t="s">
        <v>742</v>
      </c>
      <c r="H1100" s="20" t="s">
        <v>26</v>
      </c>
      <c r="I1100" s="20" t="s">
        <v>742</v>
      </c>
      <c r="J1100" s="17"/>
      <c r="K1100" s="17" t="str">
        <f t="shared" si="15"/>
        <v>H.R. FELIPE ANDRES MUÑOZ DELGADO</v>
      </c>
      <c r="L1100" s="17" t="s">
        <v>2523</v>
      </c>
      <c r="M1100" s="94"/>
    </row>
    <row r="1101" spans="1:13" ht="239" thickBot="1" x14ac:dyDescent="0.25">
      <c r="A1101" s="16" t="s">
        <v>19</v>
      </c>
      <c r="B1101" s="17" t="s">
        <v>20</v>
      </c>
      <c r="C1101" s="17" t="s">
        <v>131</v>
      </c>
      <c r="D1101" s="41" t="s">
        <v>2524</v>
      </c>
      <c r="E1101" s="17" t="s">
        <v>23</v>
      </c>
      <c r="F1101" s="17" t="s">
        <v>2525</v>
      </c>
      <c r="G1101" s="20" t="s">
        <v>2526</v>
      </c>
      <c r="H1101" s="20" t="s">
        <v>26</v>
      </c>
      <c r="I1101" s="20" t="s">
        <v>2526</v>
      </c>
      <c r="J1101" s="17" t="s">
        <v>2527</v>
      </c>
      <c r="K1101" s="17" t="str">
        <f t="shared" si="15"/>
        <v>H.R. JHON ARLEY MURILLO BENITEZ</v>
      </c>
      <c r="L1101" s="17" t="s">
        <v>2528</v>
      </c>
      <c r="M1101" s="94"/>
    </row>
    <row r="1102" spans="1:13" ht="239" thickBot="1" x14ac:dyDescent="0.25">
      <c r="A1102" s="16" t="s">
        <v>19</v>
      </c>
      <c r="B1102" s="17" t="s">
        <v>20</v>
      </c>
      <c r="C1102" s="17" t="s">
        <v>28</v>
      </c>
      <c r="D1102" s="41" t="s">
        <v>2529</v>
      </c>
      <c r="E1102" s="17" t="s">
        <v>30</v>
      </c>
      <c r="F1102" s="17" t="s">
        <v>2525</v>
      </c>
      <c r="G1102" s="20" t="s">
        <v>2530</v>
      </c>
      <c r="H1102" s="20" t="s">
        <v>26</v>
      </c>
      <c r="I1102" s="20" t="s">
        <v>388</v>
      </c>
      <c r="J1102" s="17" t="s">
        <v>2527</v>
      </c>
      <c r="K1102" s="17" t="str">
        <f t="shared" si="15"/>
        <v>H.R. JHON ARLEY MURILLO BENITEZ</v>
      </c>
      <c r="L1102" s="17" t="s">
        <v>2531</v>
      </c>
      <c r="M1102" s="94"/>
    </row>
    <row r="1103" spans="1:13" ht="409.6" thickBot="1" x14ac:dyDescent="0.25">
      <c r="A1103" s="16" t="s">
        <v>19</v>
      </c>
      <c r="B1103" s="17" t="s">
        <v>20</v>
      </c>
      <c r="C1103" s="17" t="s">
        <v>42</v>
      </c>
      <c r="D1103" s="41" t="s">
        <v>2532</v>
      </c>
      <c r="E1103" s="17" t="s">
        <v>23</v>
      </c>
      <c r="F1103" s="17" t="s">
        <v>2525</v>
      </c>
      <c r="G1103" s="20" t="s">
        <v>2526</v>
      </c>
      <c r="H1103" s="20" t="s">
        <v>26</v>
      </c>
      <c r="I1103" s="20" t="s">
        <v>2533</v>
      </c>
      <c r="J1103" s="17" t="s">
        <v>46</v>
      </c>
      <c r="K1103" s="17" t="str">
        <f t="shared" si="15"/>
        <v>H.R. JHON ARLEY MURILLO BENITEZ</v>
      </c>
      <c r="L1103" s="17" t="s">
        <v>2534</v>
      </c>
      <c r="M1103" s="94"/>
    </row>
    <row r="1104" spans="1:13" ht="169" thickBot="1" x14ac:dyDescent="0.25">
      <c r="A1104" s="16" t="s">
        <v>19</v>
      </c>
      <c r="B1104" s="17" t="s">
        <v>20</v>
      </c>
      <c r="C1104" s="17" t="s">
        <v>28</v>
      </c>
      <c r="D1104" s="41" t="s">
        <v>2535</v>
      </c>
      <c r="E1104" s="17" t="s">
        <v>23</v>
      </c>
      <c r="F1104" s="17" t="s">
        <v>2536</v>
      </c>
      <c r="G1104" s="20" t="s">
        <v>2537</v>
      </c>
      <c r="H1104" s="20" t="s">
        <v>2538</v>
      </c>
      <c r="I1104" s="20" t="s">
        <v>2539</v>
      </c>
      <c r="J1104" s="17" t="s">
        <v>2540</v>
      </c>
      <c r="K1104" s="17" t="str">
        <f t="shared" si="15"/>
        <v>H.R. MONICA LILIANA VALENCIA MONTAÑA</v>
      </c>
      <c r="L1104" s="17" t="s">
        <v>295</v>
      </c>
      <c r="M1104" s="94"/>
    </row>
    <row r="1105" spans="1:13" ht="225" thickBot="1" x14ac:dyDescent="0.25">
      <c r="A1105" s="16" t="s">
        <v>19</v>
      </c>
      <c r="B1105" s="17" t="s">
        <v>20</v>
      </c>
      <c r="C1105" s="17" t="s">
        <v>146</v>
      </c>
      <c r="D1105" s="41" t="s">
        <v>2541</v>
      </c>
      <c r="E1105" s="17" t="s">
        <v>2542</v>
      </c>
      <c r="F1105" s="17" t="s">
        <v>2536</v>
      </c>
      <c r="G1105" s="20" t="s">
        <v>2543</v>
      </c>
      <c r="H1105" s="20" t="s">
        <v>2538</v>
      </c>
      <c r="I1105" s="20" t="s">
        <v>2543</v>
      </c>
      <c r="J1105" s="17" t="s">
        <v>2544</v>
      </c>
      <c r="K1105" s="17" t="str">
        <f t="shared" si="15"/>
        <v>H.R. MONICA LILIANA VALENCIA MONTAÑA</v>
      </c>
      <c r="L1105" s="17" t="s">
        <v>2545</v>
      </c>
      <c r="M1105" s="94"/>
    </row>
    <row r="1106" spans="1:13" ht="295" thickBot="1" x14ac:dyDescent="0.25">
      <c r="A1106" s="16" t="s">
        <v>19</v>
      </c>
      <c r="B1106" s="17" t="s">
        <v>20</v>
      </c>
      <c r="C1106" s="17" t="s">
        <v>54</v>
      </c>
      <c r="D1106" s="41" t="s">
        <v>2546</v>
      </c>
      <c r="E1106" s="17" t="s">
        <v>2547</v>
      </c>
      <c r="F1106" s="17" t="s">
        <v>2536</v>
      </c>
      <c r="G1106" s="20" t="s">
        <v>2548</v>
      </c>
      <c r="H1106" s="20" t="s">
        <v>2538</v>
      </c>
      <c r="I1106" s="20" t="s">
        <v>2548</v>
      </c>
      <c r="J1106" s="17" t="s">
        <v>2549</v>
      </c>
      <c r="K1106" s="17" t="str">
        <f t="shared" si="15"/>
        <v>H.R. MONICA LILIANA VALENCIA MONTAÑA</v>
      </c>
      <c r="L1106" s="17" t="s">
        <v>2550</v>
      </c>
      <c r="M1106" s="94"/>
    </row>
    <row r="1107" spans="1:13" ht="409.6" thickBot="1" x14ac:dyDescent="0.25">
      <c r="A1107" s="16" t="s">
        <v>19</v>
      </c>
      <c r="B1107" s="17" t="s">
        <v>20</v>
      </c>
      <c r="C1107" s="17" t="s">
        <v>146</v>
      </c>
      <c r="D1107" s="41" t="s">
        <v>43</v>
      </c>
      <c r="E1107" s="17" t="s">
        <v>2551</v>
      </c>
      <c r="F1107" s="17" t="s">
        <v>2536</v>
      </c>
      <c r="G1107" s="20" t="s">
        <v>2552</v>
      </c>
      <c r="H1107" s="20" t="s">
        <v>2538</v>
      </c>
      <c r="I1107" s="20" t="s">
        <v>2553</v>
      </c>
      <c r="J1107" s="17" t="s">
        <v>2540</v>
      </c>
      <c r="K1107" s="17" t="str">
        <f t="shared" si="15"/>
        <v>H.R. MONICA LILIANA VALENCIA MONTAÑA</v>
      </c>
      <c r="L1107" s="17" t="s">
        <v>2554</v>
      </c>
      <c r="M1107" s="94"/>
    </row>
    <row r="1108" spans="1:13" ht="141" thickBot="1" x14ac:dyDescent="0.25">
      <c r="A1108" s="16" t="s">
        <v>19</v>
      </c>
      <c r="B1108" s="17" t="s">
        <v>20</v>
      </c>
      <c r="C1108" s="17" t="s">
        <v>35</v>
      </c>
      <c r="D1108" s="41" t="s">
        <v>2555</v>
      </c>
      <c r="E1108" s="17" t="s">
        <v>2556</v>
      </c>
      <c r="F1108" s="17" t="s">
        <v>2536</v>
      </c>
      <c r="G1108" s="20" t="s">
        <v>2557</v>
      </c>
      <c r="H1108" s="20" t="s">
        <v>2558</v>
      </c>
      <c r="I1108" s="20" t="s">
        <v>2559</v>
      </c>
      <c r="J1108" s="17" t="s">
        <v>2560</v>
      </c>
      <c r="K1108" s="17" t="str">
        <f t="shared" si="15"/>
        <v>H.R. MONICA LILIANA VALENCIA MONTAÑA</v>
      </c>
      <c r="L1108" s="17" t="s">
        <v>2561</v>
      </c>
      <c r="M1108" s="94"/>
    </row>
    <row r="1109" spans="1:13" ht="169" thickBot="1" x14ac:dyDescent="0.25">
      <c r="A1109" s="16" t="s">
        <v>19</v>
      </c>
      <c r="B1109" s="17" t="s">
        <v>20</v>
      </c>
      <c r="C1109" s="17" t="s">
        <v>54</v>
      </c>
      <c r="D1109" s="41" t="s">
        <v>2562</v>
      </c>
      <c r="E1109" s="17" t="s">
        <v>2563</v>
      </c>
      <c r="F1109" s="17" t="s">
        <v>2536</v>
      </c>
      <c r="G1109" s="20" t="s">
        <v>2564</v>
      </c>
      <c r="H1109" s="20" t="s">
        <v>2538</v>
      </c>
      <c r="I1109" s="20" t="s">
        <v>2564</v>
      </c>
      <c r="J1109" s="17" t="s">
        <v>2560</v>
      </c>
      <c r="K1109" s="17" t="str">
        <f t="shared" si="15"/>
        <v>H.R. MONICA LILIANA VALENCIA MONTAÑA</v>
      </c>
      <c r="L1109" s="17" t="s">
        <v>2565</v>
      </c>
      <c r="M1109" s="94"/>
    </row>
    <row r="1110" spans="1:13" ht="267" thickBot="1" x14ac:dyDescent="0.25">
      <c r="A1110" s="16" t="s">
        <v>19</v>
      </c>
      <c r="B1110" s="17" t="s">
        <v>20</v>
      </c>
      <c r="C1110" s="17" t="s">
        <v>132</v>
      </c>
      <c r="D1110" s="41" t="s">
        <v>2566</v>
      </c>
      <c r="E1110" s="17" t="s">
        <v>2567</v>
      </c>
      <c r="F1110" s="17" t="s">
        <v>2536</v>
      </c>
      <c r="G1110" s="20" t="s">
        <v>2568</v>
      </c>
      <c r="H1110" s="20" t="s">
        <v>2538</v>
      </c>
      <c r="I1110" s="20" t="s">
        <v>2568</v>
      </c>
      <c r="J1110" s="17" t="s">
        <v>2544</v>
      </c>
      <c r="K1110" s="17" t="str">
        <f t="shared" si="15"/>
        <v>H.R. MONICA LILIANA VALENCIA MONTAÑA</v>
      </c>
      <c r="L1110" s="17" t="s">
        <v>2569</v>
      </c>
      <c r="M1110" s="94"/>
    </row>
    <row r="1111" spans="1:13" ht="127" thickBot="1" x14ac:dyDescent="0.25">
      <c r="A1111" s="16" t="s">
        <v>19</v>
      </c>
      <c r="B1111" s="17" t="s">
        <v>20</v>
      </c>
      <c r="C1111" s="17" t="s">
        <v>35</v>
      </c>
      <c r="D1111" s="41" t="s">
        <v>2570</v>
      </c>
      <c r="E1111" s="17" t="s">
        <v>23</v>
      </c>
      <c r="F1111" s="17" t="s">
        <v>2536</v>
      </c>
      <c r="G1111" s="20" t="s">
        <v>2537</v>
      </c>
      <c r="H1111" s="20" t="s">
        <v>2538</v>
      </c>
      <c r="I1111" s="20" t="s">
        <v>2537</v>
      </c>
      <c r="J1111" s="17" t="s">
        <v>2571</v>
      </c>
      <c r="K1111" s="17" t="str">
        <f t="shared" si="15"/>
        <v>H.R. MONICA LILIANA VALENCIA MONTAÑA</v>
      </c>
      <c r="L1111" s="17" t="s">
        <v>2572</v>
      </c>
      <c r="M1111" s="94"/>
    </row>
    <row r="1112" spans="1:13" ht="113" thickBot="1" x14ac:dyDescent="0.25">
      <c r="A1112" s="16" t="s">
        <v>19</v>
      </c>
      <c r="B1112" s="17" t="s">
        <v>20</v>
      </c>
      <c r="C1112" s="17" t="s">
        <v>28</v>
      </c>
      <c r="D1112" s="41" t="s">
        <v>2573</v>
      </c>
      <c r="E1112" s="17" t="s">
        <v>30</v>
      </c>
      <c r="F1112" s="17" t="s">
        <v>2574</v>
      </c>
      <c r="G1112" s="20" t="s">
        <v>2575</v>
      </c>
      <c r="H1112" s="20" t="s">
        <v>26</v>
      </c>
      <c r="I1112" s="20" t="s">
        <v>2575</v>
      </c>
      <c r="J1112" s="17" t="s">
        <v>2576</v>
      </c>
      <c r="K1112" s="17" t="str">
        <f t="shared" si="15"/>
        <v>H.R. EMETERIO JOSE MONTES DE CASTRO</v>
      </c>
      <c r="L1112" s="17"/>
      <c r="M1112" s="94"/>
    </row>
    <row r="1113" spans="1:13" ht="197" thickBot="1" x14ac:dyDescent="0.25">
      <c r="A1113" s="16" t="s">
        <v>19</v>
      </c>
      <c r="B1113" s="17" t="s">
        <v>20</v>
      </c>
      <c r="C1113" s="17" t="s">
        <v>82</v>
      </c>
      <c r="D1113" s="41" t="s">
        <v>2577</v>
      </c>
      <c r="E1113" s="17" t="s">
        <v>30</v>
      </c>
      <c r="F1113" s="17" t="s">
        <v>2574</v>
      </c>
      <c r="G1113" s="20" t="s">
        <v>2575</v>
      </c>
      <c r="H1113" s="20" t="s">
        <v>26</v>
      </c>
      <c r="I1113" s="20" t="s">
        <v>2575</v>
      </c>
      <c r="J1113" s="17" t="s">
        <v>2576</v>
      </c>
      <c r="K1113" s="17" t="str">
        <f t="shared" si="15"/>
        <v>H.R. EMETERIO JOSE MONTES DE CASTRO</v>
      </c>
      <c r="L1113" s="17"/>
      <c r="M1113" s="94"/>
    </row>
    <row r="1114" spans="1:13" ht="183" thickBot="1" x14ac:dyDescent="0.25">
      <c r="A1114" s="16" t="s">
        <v>19</v>
      </c>
      <c r="B1114" s="17" t="s">
        <v>20</v>
      </c>
      <c r="C1114" s="17" t="s">
        <v>54</v>
      </c>
      <c r="D1114" s="41" t="s">
        <v>2578</v>
      </c>
      <c r="E1114" s="17" t="s">
        <v>30</v>
      </c>
      <c r="F1114" s="17" t="s">
        <v>2574</v>
      </c>
      <c r="G1114" s="20" t="s">
        <v>2579</v>
      </c>
      <c r="H1114" s="20" t="s">
        <v>26</v>
      </c>
      <c r="I1114" s="20" t="s">
        <v>2579</v>
      </c>
      <c r="J1114" s="17" t="s">
        <v>907</v>
      </c>
      <c r="K1114" s="17" t="str">
        <f t="shared" si="15"/>
        <v>H.R. EMETERIO JOSE MONTES DE CASTRO</v>
      </c>
      <c r="L1114" s="17"/>
      <c r="M1114" s="94"/>
    </row>
    <row r="1115" spans="1:13" ht="113" thickBot="1" x14ac:dyDescent="0.25">
      <c r="A1115" s="16" t="s">
        <v>19</v>
      </c>
      <c r="B1115" s="17" t="s">
        <v>20</v>
      </c>
      <c r="C1115" s="17" t="s">
        <v>54</v>
      </c>
      <c r="D1115" s="41" t="s">
        <v>1638</v>
      </c>
      <c r="E1115" s="17" t="s">
        <v>30</v>
      </c>
      <c r="F1115" s="17" t="s">
        <v>2574</v>
      </c>
      <c r="G1115" s="20" t="s">
        <v>2580</v>
      </c>
      <c r="H1115" s="20" t="s">
        <v>26</v>
      </c>
      <c r="I1115" s="20" t="s">
        <v>2580</v>
      </c>
      <c r="J1115" s="17" t="s">
        <v>907</v>
      </c>
      <c r="K1115" s="17" t="str">
        <f t="shared" si="15"/>
        <v>H.R. EMETERIO JOSE MONTES DE CASTRO</v>
      </c>
      <c r="L1115" s="17"/>
      <c r="M1115" s="94"/>
    </row>
    <row r="1116" spans="1:13" ht="127" thickBot="1" x14ac:dyDescent="0.25">
      <c r="A1116" s="16" t="s">
        <v>19</v>
      </c>
      <c r="B1116" s="17" t="s">
        <v>20</v>
      </c>
      <c r="C1116" s="17" t="s">
        <v>54</v>
      </c>
      <c r="D1116" s="41" t="s">
        <v>2581</v>
      </c>
      <c r="E1116" s="17" t="s">
        <v>30</v>
      </c>
      <c r="F1116" s="17" t="s">
        <v>2574</v>
      </c>
      <c r="G1116" s="20" t="s">
        <v>2582</v>
      </c>
      <c r="H1116" s="20" t="s">
        <v>26</v>
      </c>
      <c r="I1116" s="20" t="s">
        <v>2582</v>
      </c>
      <c r="J1116" s="17" t="s">
        <v>907</v>
      </c>
      <c r="K1116" s="17" t="str">
        <f t="shared" si="15"/>
        <v>H.R. EMETERIO JOSE MONTES DE CASTRO</v>
      </c>
      <c r="L1116" s="17"/>
      <c r="M1116" s="94"/>
    </row>
    <row r="1117" spans="1:13" ht="113" thickBot="1" x14ac:dyDescent="0.25">
      <c r="A1117" s="16" t="s">
        <v>19</v>
      </c>
      <c r="B1117" s="17" t="s">
        <v>20</v>
      </c>
      <c r="C1117" s="17" t="s">
        <v>131</v>
      </c>
      <c r="D1117" s="41" t="s">
        <v>2583</v>
      </c>
      <c r="E1117" s="17" t="s">
        <v>30</v>
      </c>
      <c r="F1117" s="17" t="s">
        <v>2574</v>
      </c>
      <c r="G1117" s="20" t="s">
        <v>2584</v>
      </c>
      <c r="H1117" s="20" t="s">
        <v>26</v>
      </c>
      <c r="I1117" s="20" t="s">
        <v>2584</v>
      </c>
      <c r="J1117" s="17" t="s">
        <v>2576</v>
      </c>
      <c r="K1117" s="17" t="str">
        <f t="shared" si="15"/>
        <v>H.R. EMETERIO JOSE MONTES DE CASTRO</v>
      </c>
      <c r="L1117" s="17"/>
      <c r="M1117" s="94"/>
    </row>
    <row r="1118" spans="1:13" ht="127" thickBot="1" x14ac:dyDescent="0.25">
      <c r="A1118" s="16" t="s">
        <v>19</v>
      </c>
      <c r="B1118" s="17" t="s">
        <v>20</v>
      </c>
      <c r="C1118" s="17" t="s">
        <v>82</v>
      </c>
      <c r="D1118" s="41" t="s">
        <v>2585</v>
      </c>
      <c r="E1118" s="17" t="s">
        <v>30</v>
      </c>
      <c r="F1118" s="17" t="s">
        <v>2574</v>
      </c>
      <c r="G1118" s="20" t="s">
        <v>2586</v>
      </c>
      <c r="H1118" s="20" t="s">
        <v>26</v>
      </c>
      <c r="I1118" s="20" t="s">
        <v>2586</v>
      </c>
      <c r="J1118" s="17" t="s">
        <v>2576</v>
      </c>
      <c r="K1118" s="17" t="str">
        <f t="shared" si="15"/>
        <v>H.R. EMETERIO JOSE MONTES DE CASTRO</v>
      </c>
      <c r="L1118" s="17"/>
      <c r="M1118" s="94"/>
    </row>
    <row r="1119" spans="1:13" ht="127" thickBot="1" x14ac:dyDescent="0.25">
      <c r="A1119" s="16" t="s">
        <v>19</v>
      </c>
      <c r="B1119" s="17" t="s">
        <v>20</v>
      </c>
      <c r="C1119" s="17" t="s">
        <v>82</v>
      </c>
      <c r="D1119" s="41" t="s">
        <v>2587</v>
      </c>
      <c r="E1119" s="17" t="s">
        <v>30</v>
      </c>
      <c r="F1119" s="17" t="s">
        <v>2574</v>
      </c>
      <c r="G1119" s="20" t="s">
        <v>2588</v>
      </c>
      <c r="H1119" s="20" t="s">
        <v>26</v>
      </c>
      <c r="I1119" s="20" t="s">
        <v>2588</v>
      </c>
      <c r="J1119" s="17" t="s">
        <v>2576</v>
      </c>
      <c r="K1119" s="17" t="str">
        <f t="shared" si="15"/>
        <v>H.R. EMETERIO JOSE MONTES DE CASTRO</v>
      </c>
      <c r="L1119" s="17"/>
      <c r="M1119" s="94"/>
    </row>
    <row r="1120" spans="1:13" ht="113" thickBot="1" x14ac:dyDescent="0.25">
      <c r="A1120" s="16" t="s">
        <v>19</v>
      </c>
      <c r="B1120" s="17" t="s">
        <v>20</v>
      </c>
      <c r="C1120" s="17" t="s">
        <v>28</v>
      </c>
      <c r="D1120" s="41" t="s">
        <v>2589</v>
      </c>
      <c r="E1120" s="17" t="s">
        <v>30</v>
      </c>
      <c r="F1120" s="17" t="s">
        <v>2574</v>
      </c>
      <c r="G1120" s="20" t="s">
        <v>2590</v>
      </c>
      <c r="H1120" s="20" t="s">
        <v>26</v>
      </c>
      <c r="I1120" s="20" t="s">
        <v>2590</v>
      </c>
      <c r="J1120" s="17" t="s">
        <v>2576</v>
      </c>
      <c r="K1120" s="17" t="str">
        <f t="shared" si="15"/>
        <v>H.R. EMETERIO JOSE MONTES DE CASTRO</v>
      </c>
      <c r="L1120" s="17"/>
      <c r="M1120" s="94"/>
    </row>
    <row r="1121" spans="1:13" ht="197" thickBot="1" x14ac:dyDescent="0.25">
      <c r="A1121" s="16" t="s">
        <v>19</v>
      </c>
      <c r="B1121" s="17" t="s">
        <v>20</v>
      </c>
      <c r="C1121" s="17" t="s">
        <v>28</v>
      </c>
      <c r="D1121" s="41" t="s">
        <v>2591</v>
      </c>
      <c r="E1121" s="17" t="s">
        <v>30</v>
      </c>
      <c r="F1121" s="17" t="s">
        <v>2574</v>
      </c>
      <c r="G1121" s="20" t="s">
        <v>2592</v>
      </c>
      <c r="H1121" s="20" t="s">
        <v>26</v>
      </c>
      <c r="I1121" s="20" t="s">
        <v>2592</v>
      </c>
      <c r="J1121" s="17" t="s">
        <v>2576</v>
      </c>
      <c r="K1121" s="17" t="str">
        <f t="shared" si="15"/>
        <v>H.R. EMETERIO JOSE MONTES DE CASTRO</v>
      </c>
      <c r="L1121" s="17"/>
      <c r="M1121" s="94"/>
    </row>
    <row r="1122" spans="1:13" ht="211" thickBot="1" x14ac:dyDescent="0.25">
      <c r="A1122" s="16" t="s">
        <v>19</v>
      </c>
      <c r="B1122" s="17" t="s">
        <v>20</v>
      </c>
      <c r="C1122" s="17" t="s">
        <v>28</v>
      </c>
      <c r="D1122" s="41" t="s">
        <v>2593</v>
      </c>
      <c r="E1122" s="17" t="s">
        <v>30</v>
      </c>
      <c r="F1122" s="17" t="s">
        <v>2574</v>
      </c>
      <c r="G1122" s="20" t="s">
        <v>2594</v>
      </c>
      <c r="H1122" s="20" t="s">
        <v>26</v>
      </c>
      <c r="I1122" s="20" t="s">
        <v>2594</v>
      </c>
      <c r="J1122" s="17" t="s">
        <v>2576</v>
      </c>
      <c r="K1122" s="17" t="str">
        <f t="shared" si="15"/>
        <v>H.R. EMETERIO JOSE MONTES DE CASTRO</v>
      </c>
      <c r="L1122" s="17"/>
      <c r="M1122" s="94"/>
    </row>
    <row r="1123" spans="1:13" ht="225" thickBot="1" x14ac:dyDescent="0.25">
      <c r="A1123" s="16" t="s">
        <v>19</v>
      </c>
      <c r="B1123" s="17" t="s">
        <v>20</v>
      </c>
      <c r="C1123" s="17" t="s">
        <v>28</v>
      </c>
      <c r="D1123" s="41" t="s">
        <v>2595</v>
      </c>
      <c r="E1123" s="17" t="s">
        <v>30</v>
      </c>
      <c r="F1123" s="17" t="s">
        <v>2574</v>
      </c>
      <c r="G1123" s="20" t="s">
        <v>2596</v>
      </c>
      <c r="H1123" s="20" t="s">
        <v>26</v>
      </c>
      <c r="I1123" s="20" t="s">
        <v>2596</v>
      </c>
      <c r="J1123" s="17" t="s">
        <v>2576</v>
      </c>
      <c r="K1123" s="17" t="str">
        <f t="shared" si="15"/>
        <v>H.R. EMETERIO JOSE MONTES DE CASTRO</v>
      </c>
      <c r="L1123" s="17"/>
      <c r="M1123" s="94"/>
    </row>
    <row r="1124" spans="1:13" ht="169" thickBot="1" x14ac:dyDescent="0.25">
      <c r="A1124" s="16" t="s">
        <v>19</v>
      </c>
      <c r="B1124" s="17" t="s">
        <v>20</v>
      </c>
      <c r="C1124" s="17" t="s">
        <v>28</v>
      </c>
      <c r="D1124" s="41" t="s">
        <v>2597</v>
      </c>
      <c r="E1124" s="17" t="s">
        <v>30</v>
      </c>
      <c r="F1124" s="17" t="s">
        <v>2574</v>
      </c>
      <c r="G1124" s="20" t="s">
        <v>2575</v>
      </c>
      <c r="H1124" s="20" t="s">
        <v>26</v>
      </c>
      <c r="I1124" s="20" t="s">
        <v>2575</v>
      </c>
      <c r="J1124" s="17" t="s">
        <v>2576</v>
      </c>
      <c r="K1124" s="17" t="str">
        <f t="shared" si="15"/>
        <v>H.R. EMETERIO JOSE MONTES DE CASTRO</v>
      </c>
      <c r="L1124" s="17"/>
      <c r="M1124" s="94"/>
    </row>
    <row r="1125" spans="1:13" ht="267" thickBot="1" x14ac:dyDescent="0.25">
      <c r="A1125" s="16" t="s">
        <v>19</v>
      </c>
      <c r="B1125" s="17" t="s">
        <v>20</v>
      </c>
      <c r="C1125" s="17" t="s">
        <v>28</v>
      </c>
      <c r="D1125" s="41" t="s">
        <v>2598</v>
      </c>
      <c r="E1125" s="17" t="s">
        <v>30</v>
      </c>
      <c r="F1125" s="17" t="s">
        <v>2574</v>
      </c>
      <c r="G1125" s="20" t="s">
        <v>2599</v>
      </c>
      <c r="H1125" s="20" t="s">
        <v>26</v>
      </c>
      <c r="I1125" s="20" t="s">
        <v>2599</v>
      </c>
      <c r="J1125" s="17" t="s">
        <v>2576</v>
      </c>
      <c r="K1125" s="17" t="str">
        <f t="shared" si="15"/>
        <v>H.R. EMETERIO JOSE MONTES DE CASTRO</v>
      </c>
      <c r="L1125" s="17"/>
      <c r="M1125" s="94"/>
    </row>
    <row r="1126" spans="1:13" ht="225" thickBot="1" x14ac:dyDescent="0.25">
      <c r="A1126" s="16" t="s">
        <v>19</v>
      </c>
      <c r="B1126" s="17" t="s">
        <v>20</v>
      </c>
      <c r="C1126" s="17" t="s">
        <v>42</v>
      </c>
      <c r="D1126" s="41" t="s">
        <v>2600</v>
      </c>
      <c r="E1126" s="17" t="s">
        <v>2601</v>
      </c>
      <c r="F1126" s="17" t="s">
        <v>2602</v>
      </c>
      <c r="G1126" s="20" t="s">
        <v>2584</v>
      </c>
      <c r="H1126" s="20" t="s">
        <v>26</v>
      </c>
      <c r="I1126" s="20" t="s">
        <v>2603</v>
      </c>
      <c r="J1126" s="17" t="s">
        <v>99</v>
      </c>
      <c r="K1126" s="17" t="str">
        <f t="shared" si="15"/>
        <v>H.R. ESTEBAN QUINTERO CARDONA</v>
      </c>
      <c r="L1126" s="17"/>
      <c r="M1126" s="94"/>
    </row>
    <row r="1127" spans="1:13" ht="197" thickBot="1" x14ac:dyDescent="0.25">
      <c r="A1127" s="16" t="s">
        <v>19</v>
      </c>
      <c r="B1127" s="17" t="s">
        <v>20</v>
      </c>
      <c r="C1127" s="17" t="s">
        <v>42</v>
      </c>
      <c r="D1127" s="41" t="s">
        <v>2604</v>
      </c>
      <c r="E1127" s="17" t="s">
        <v>2605</v>
      </c>
      <c r="F1127" s="17" t="s">
        <v>2602</v>
      </c>
      <c r="G1127" s="20" t="s">
        <v>186</v>
      </c>
      <c r="H1127" s="20" t="s">
        <v>26</v>
      </c>
      <c r="I1127" s="20" t="s">
        <v>2606</v>
      </c>
      <c r="J1127" s="17" t="s">
        <v>3229</v>
      </c>
      <c r="K1127" s="17" t="str">
        <f t="shared" si="15"/>
        <v>H.R. ESTEBAN QUINTERO CARDONA</v>
      </c>
      <c r="L1127" s="17"/>
      <c r="M1127" s="94"/>
    </row>
    <row r="1128" spans="1:13" ht="239" thickBot="1" x14ac:dyDescent="0.25">
      <c r="A1128" s="16" t="s">
        <v>19</v>
      </c>
      <c r="B1128" s="17" t="s">
        <v>20</v>
      </c>
      <c r="C1128" s="17" t="s">
        <v>42</v>
      </c>
      <c r="D1128" s="41" t="s">
        <v>2607</v>
      </c>
      <c r="E1128" s="17" t="s">
        <v>2608</v>
      </c>
      <c r="F1128" s="17" t="s">
        <v>2602</v>
      </c>
      <c r="G1128" s="20" t="s">
        <v>187</v>
      </c>
      <c r="H1128" s="20" t="s">
        <v>26</v>
      </c>
      <c r="I1128" s="20" t="s">
        <v>2606</v>
      </c>
      <c r="J1128" s="17" t="s">
        <v>99</v>
      </c>
      <c r="K1128" s="17" t="str">
        <f t="shared" si="15"/>
        <v>H.R. ESTEBAN QUINTERO CARDONA</v>
      </c>
      <c r="L1128" s="17"/>
      <c r="M1128" s="94"/>
    </row>
    <row r="1129" spans="1:13" ht="183" thickBot="1" x14ac:dyDescent="0.25">
      <c r="A1129" s="16" t="s">
        <v>19</v>
      </c>
      <c r="B1129" s="17" t="s">
        <v>20</v>
      </c>
      <c r="C1129" s="17" t="s">
        <v>42</v>
      </c>
      <c r="D1129" s="41" t="s">
        <v>2609</v>
      </c>
      <c r="E1129" s="17" t="s">
        <v>2610</v>
      </c>
      <c r="F1129" s="17" t="s">
        <v>2602</v>
      </c>
      <c r="G1129" s="20" t="s">
        <v>187</v>
      </c>
      <c r="H1129" s="20" t="s">
        <v>26</v>
      </c>
      <c r="I1129" s="20" t="s">
        <v>2606</v>
      </c>
      <c r="J1129" s="17" t="s">
        <v>99</v>
      </c>
      <c r="K1129" s="17" t="str">
        <f t="shared" si="15"/>
        <v>H.R. ESTEBAN QUINTERO CARDONA</v>
      </c>
      <c r="L1129" s="17"/>
      <c r="M1129" s="94"/>
    </row>
    <row r="1130" spans="1:13" ht="155" thickBot="1" x14ac:dyDescent="0.25">
      <c r="A1130" s="16" t="s">
        <v>19</v>
      </c>
      <c r="B1130" s="17" t="s">
        <v>20</v>
      </c>
      <c r="C1130" s="17" t="s">
        <v>42</v>
      </c>
      <c r="D1130" s="41" t="s">
        <v>2611</v>
      </c>
      <c r="E1130" s="17" t="s">
        <v>2612</v>
      </c>
      <c r="F1130" s="17" t="s">
        <v>2602</v>
      </c>
      <c r="G1130" s="20" t="s">
        <v>2613</v>
      </c>
      <c r="H1130" s="20" t="s">
        <v>26</v>
      </c>
      <c r="I1130" s="20" t="s">
        <v>2614</v>
      </c>
      <c r="J1130" s="17" t="s">
        <v>99</v>
      </c>
      <c r="K1130" s="17" t="str">
        <f t="shared" si="15"/>
        <v>H.R. ESTEBAN QUINTERO CARDONA</v>
      </c>
      <c r="L1130" s="17"/>
      <c r="M1130" s="94"/>
    </row>
    <row r="1131" spans="1:13" ht="113" thickBot="1" x14ac:dyDescent="0.25">
      <c r="A1131" s="16" t="s">
        <v>19</v>
      </c>
      <c r="B1131" s="17" t="s">
        <v>20</v>
      </c>
      <c r="C1131" s="17" t="s">
        <v>42</v>
      </c>
      <c r="D1131" s="41" t="s">
        <v>2611</v>
      </c>
      <c r="E1131" s="17" t="s">
        <v>2615</v>
      </c>
      <c r="F1131" s="17" t="s">
        <v>2602</v>
      </c>
      <c r="G1131" s="20" t="s">
        <v>194</v>
      </c>
      <c r="H1131" s="20" t="s">
        <v>26</v>
      </c>
      <c r="I1131" s="20" t="s">
        <v>2614</v>
      </c>
      <c r="J1131" s="17" t="s">
        <v>99</v>
      </c>
      <c r="K1131" s="17" t="str">
        <f t="shared" si="15"/>
        <v>H.R. ESTEBAN QUINTERO CARDONA</v>
      </c>
      <c r="L1131" s="17"/>
      <c r="M1131" s="94"/>
    </row>
    <row r="1132" spans="1:13" ht="113" thickBot="1" x14ac:dyDescent="0.25">
      <c r="A1132" s="16" t="s">
        <v>19</v>
      </c>
      <c r="B1132" s="17" t="s">
        <v>20</v>
      </c>
      <c r="C1132" s="17" t="s">
        <v>42</v>
      </c>
      <c r="D1132" s="41" t="s">
        <v>2611</v>
      </c>
      <c r="E1132" s="17" t="s">
        <v>2616</v>
      </c>
      <c r="F1132" s="17" t="s">
        <v>2602</v>
      </c>
      <c r="G1132" s="20" t="s">
        <v>2617</v>
      </c>
      <c r="H1132" s="20" t="s">
        <v>26</v>
      </c>
      <c r="I1132" s="20" t="s">
        <v>2614</v>
      </c>
      <c r="J1132" s="17" t="s">
        <v>3229</v>
      </c>
      <c r="K1132" s="17" t="str">
        <f t="shared" si="15"/>
        <v>H.R. ESTEBAN QUINTERO CARDONA</v>
      </c>
      <c r="L1132" s="17"/>
      <c r="M1132" s="94"/>
    </row>
    <row r="1133" spans="1:13" ht="113" thickBot="1" x14ac:dyDescent="0.25">
      <c r="A1133" s="16" t="s">
        <v>19</v>
      </c>
      <c r="B1133" s="17" t="s">
        <v>20</v>
      </c>
      <c r="C1133" s="17" t="s">
        <v>35</v>
      </c>
      <c r="D1133" s="41" t="s">
        <v>2611</v>
      </c>
      <c r="E1133" s="17" t="s">
        <v>227</v>
      </c>
      <c r="F1133" s="17" t="s">
        <v>2602</v>
      </c>
      <c r="G1133" s="20" t="s">
        <v>1037</v>
      </c>
      <c r="H1133" s="20" t="s">
        <v>26</v>
      </c>
      <c r="I1133" s="20" t="s">
        <v>2618</v>
      </c>
      <c r="J1133" s="17" t="s">
        <v>2619</v>
      </c>
      <c r="K1133" s="17" t="str">
        <f t="shared" si="15"/>
        <v>H.R. ESTEBAN QUINTERO CARDONA</v>
      </c>
      <c r="L1133" s="17"/>
      <c r="M1133" s="94"/>
    </row>
    <row r="1134" spans="1:13" ht="113" thickBot="1" x14ac:dyDescent="0.25">
      <c r="A1134" s="16" t="s">
        <v>19</v>
      </c>
      <c r="B1134" s="17" t="s">
        <v>20</v>
      </c>
      <c r="C1134" s="17" t="s">
        <v>132</v>
      </c>
      <c r="D1134" s="41" t="s">
        <v>2611</v>
      </c>
      <c r="E1134" s="17" t="s">
        <v>227</v>
      </c>
      <c r="F1134" s="17" t="s">
        <v>2602</v>
      </c>
      <c r="G1134" s="20" t="s">
        <v>987</v>
      </c>
      <c r="H1134" s="20" t="s">
        <v>26</v>
      </c>
      <c r="I1134" s="20" t="s">
        <v>2603</v>
      </c>
      <c r="J1134" s="17" t="s">
        <v>2620</v>
      </c>
      <c r="K1134" s="17" t="str">
        <f t="shared" si="15"/>
        <v>H.R. ESTEBAN QUINTERO CARDONA</v>
      </c>
      <c r="L1134" s="17"/>
      <c r="M1134" s="94"/>
    </row>
    <row r="1135" spans="1:13" ht="113" thickBot="1" x14ac:dyDescent="0.25">
      <c r="A1135" s="16" t="s">
        <v>19</v>
      </c>
      <c r="B1135" s="17" t="s">
        <v>20</v>
      </c>
      <c r="C1135" s="17" t="s">
        <v>54</v>
      </c>
      <c r="D1135" s="41" t="s">
        <v>2611</v>
      </c>
      <c r="E1135" s="17" t="s">
        <v>227</v>
      </c>
      <c r="F1135" s="17" t="s">
        <v>2602</v>
      </c>
      <c r="G1135" s="20" t="s">
        <v>362</v>
      </c>
      <c r="H1135" s="20" t="s">
        <v>26</v>
      </c>
      <c r="I1135" s="20" t="s">
        <v>2603</v>
      </c>
      <c r="J1135" s="17" t="s">
        <v>2621</v>
      </c>
      <c r="K1135" s="17" t="str">
        <f t="shared" si="15"/>
        <v>H.R. ESTEBAN QUINTERO CARDONA</v>
      </c>
      <c r="L1135" s="17"/>
      <c r="M1135" s="94"/>
    </row>
    <row r="1136" spans="1:13" ht="113" thickBot="1" x14ac:dyDescent="0.25">
      <c r="A1136" s="16" t="s">
        <v>19</v>
      </c>
      <c r="B1136" s="17" t="s">
        <v>20</v>
      </c>
      <c r="C1136" s="17" t="s">
        <v>82</v>
      </c>
      <c r="D1136" s="41" t="s">
        <v>2611</v>
      </c>
      <c r="E1136" s="17" t="s">
        <v>227</v>
      </c>
      <c r="F1136" s="17" t="s">
        <v>2602</v>
      </c>
      <c r="G1136" s="20" t="s">
        <v>1000</v>
      </c>
      <c r="H1136" s="20" t="s">
        <v>26</v>
      </c>
      <c r="I1136" s="20" t="s">
        <v>2606</v>
      </c>
      <c r="J1136" s="17" t="s">
        <v>2622</v>
      </c>
      <c r="K1136" s="17" t="str">
        <f t="shared" ref="K1136:K1199" si="16">F1136</f>
        <v>H.R. ESTEBAN QUINTERO CARDONA</v>
      </c>
      <c r="L1136" s="17"/>
      <c r="M1136" s="94"/>
    </row>
    <row r="1137" spans="1:13" ht="113" thickBot="1" x14ac:dyDescent="0.25">
      <c r="A1137" s="16" t="s">
        <v>19</v>
      </c>
      <c r="B1137" s="17" t="s">
        <v>20</v>
      </c>
      <c r="C1137" s="17" t="s">
        <v>146</v>
      </c>
      <c r="D1137" s="41" t="s">
        <v>2623</v>
      </c>
      <c r="E1137" s="17" t="s">
        <v>227</v>
      </c>
      <c r="F1137" s="17" t="s">
        <v>2602</v>
      </c>
      <c r="G1137" s="20" t="s">
        <v>551</v>
      </c>
      <c r="H1137" s="20" t="s">
        <v>26</v>
      </c>
      <c r="I1137" s="20" t="s">
        <v>2606</v>
      </c>
      <c r="J1137" s="17" t="s">
        <v>2624</v>
      </c>
      <c r="K1137" s="17" t="str">
        <f t="shared" si="16"/>
        <v>H.R. ESTEBAN QUINTERO CARDONA</v>
      </c>
      <c r="L1137" s="17"/>
      <c r="M1137" s="94"/>
    </row>
    <row r="1138" spans="1:13" ht="379" thickBot="1" x14ac:dyDescent="0.25">
      <c r="A1138" s="16" t="s">
        <v>19</v>
      </c>
      <c r="B1138" s="17" t="s">
        <v>20</v>
      </c>
      <c r="C1138" s="17" t="s">
        <v>132</v>
      </c>
      <c r="D1138" s="41" t="s">
        <v>2625</v>
      </c>
      <c r="E1138" s="17" t="s">
        <v>227</v>
      </c>
      <c r="F1138" s="17" t="s">
        <v>2602</v>
      </c>
      <c r="G1138" s="20" t="s">
        <v>187</v>
      </c>
      <c r="H1138" s="20" t="s">
        <v>26</v>
      </c>
      <c r="I1138" s="20" t="s">
        <v>2606</v>
      </c>
      <c r="J1138" s="17" t="s">
        <v>2626</v>
      </c>
      <c r="K1138" s="17" t="str">
        <f t="shared" si="16"/>
        <v>H.R. ESTEBAN QUINTERO CARDONA</v>
      </c>
      <c r="L1138" s="17"/>
      <c r="M1138" s="94"/>
    </row>
    <row r="1139" spans="1:13" ht="295" thickBot="1" x14ac:dyDescent="0.25">
      <c r="A1139" s="16" t="s">
        <v>19</v>
      </c>
      <c r="B1139" s="17" t="s">
        <v>20</v>
      </c>
      <c r="C1139" s="17" t="s">
        <v>54</v>
      </c>
      <c r="D1139" s="41" t="s">
        <v>2627</v>
      </c>
      <c r="E1139" s="17" t="s">
        <v>227</v>
      </c>
      <c r="F1139" s="17" t="s">
        <v>2602</v>
      </c>
      <c r="G1139" s="20" t="s">
        <v>2502</v>
      </c>
      <c r="H1139" s="20" t="s">
        <v>26</v>
      </c>
      <c r="I1139" s="20" t="s">
        <v>2614</v>
      </c>
      <c r="J1139" s="17" t="s">
        <v>2628</v>
      </c>
      <c r="K1139" s="17" t="str">
        <f t="shared" si="16"/>
        <v>H.R. ESTEBAN QUINTERO CARDONA</v>
      </c>
      <c r="L1139" s="17"/>
      <c r="M1139" s="94"/>
    </row>
    <row r="1140" spans="1:13" ht="155" thickBot="1" x14ac:dyDescent="0.25">
      <c r="A1140" s="16" t="s">
        <v>19</v>
      </c>
      <c r="B1140" s="17" t="s">
        <v>20</v>
      </c>
      <c r="C1140" s="17" t="s">
        <v>206</v>
      </c>
      <c r="D1140" s="41" t="s">
        <v>2629</v>
      </c>
      <c r="E1140" s="17" t="s">
        <v>227</v>
      </c>
      <c r="F1140" s="17" t="s">
        <v>2602</v>
      </c>
      <c r="G1140" s="20" t="s">
        <v>194</v>
      </c>
      <c r="H1140" s="20" t="s">
        <v>26</v>
      </c>
      <c r="I1140" s="20" t="s">
        <v>2614</v>
      </c>
      <c r="J1140" s="17" t="s">
        <v>2630</v>
      </c>
      <c r="K1140" s="17" t="str">
        <f t="shared" si="16"/>
        <v>H.R. ESTEBAN QUINTERO CARDONA</v>
      </c>
      <c r="L1140" s="17"/>
      <c r="M1140" s="94" t="s">
        <v>145</v>
      </c>
    </row>
    <row r="1141" spans="1:13" ht="183" thickBot="1" x14ac:dyDescent="0.25">
      <c r="A1141" s="16" t="s">
        <v>19</v>
      </c>
      <c r="B1141" s="17" t="s">
        <v>20</v>
      </c>
      <c r="C1141" s="17" t="s">
        <v>206</v>
      </c>
      <c r="D1141" s="41" t="s">
        <v>2631</v>
      </c>
      <c r="E1141" s="17" t="s">
        <v>227</v>
      </c>
      <c r="F1141" s="17" t="s">
        <v>2602</v>
      </c>
      <c r="G1141" s="20" t="s">
        <v>1434</v>
      </c>
      <c r="H1141" s="20" t="s">
        <v>26</v>
      </c>
      <c r="I1141" s="20" t="s">
        <v>2632</v>
      </c>
      <c r="J1141" s="17" t="s">
        <v>2633</v>
      </c>
      <c r="K1141" s="17" t="str">
        <f t="shared" si="16"/>
        <v>H.R. ESTEBAN QUINTERO CARDONA</v>
      </c>
      <c r="L1141" s="17"/>
      <c r="M1141" s="94" t="s">
        <v>145</v>
      </c>
    </row>
    <row r="1142" spans="1:13" ht="141" thickBot="1" x14ac:dyDescent="0.25">
      <c r="A1142" s="16" t="s">
        <v>19</v>
      </c>
      <c r="B1142" s="17" t="s">
        <v>20</v>
      </c>
      <c r="C1142" s="17" t="s">
        <v>54</v>
      </c>
      <c r="D1142" s="41" t="s">
        <v>2634</v>
      </c>
      <c r="E1142" s="17" t="s">
        <v>227</v>
      </c>
      <c r="F1142" s="17" t="s">
        <v>2602</v>
      </c>
      <c r="G1142" s="20" t="s">
        <v>1138</v>
      </c>
      <c r="H1142" s="20" t="s">
        <v>26</v>
      </c>
      <c r="I1142" s="20" t="s">
        <v>2632</v>
      </c>
      <c r="J1142" s="17" t="s">
        <v>2635</v>
      </c>
      <c r="K1142" s="17" t="str">
        <f t="shared" si="16"/>
        <v>H.R. ESTEBAN QUINTERO CARDONA</v>
      </c>
      <c r="L1142" s="17"/>
      <c r="M1142" s="94" t="s">
        <v>145</v>
      </c>
    </row>
    <row r="1143" spans="1:13" ht="113" thickBot="1" x14ac:dyDescent="0.25">
      <c r="A1143" s="16" t="s">
        <v>19</v>
      </c>
      <c r="B1143" s="17" t="s">
        <v>20</v>
      </c>
      <c r="C1143" s="17" t="s">
        <v>82</v>
      </c>
      <c r="D1143" s="41" t="s">
        <v>2636</v>
      </c>
      <c r="E1143" s="17" t="s">
        <v>2152</v>
      </c>
      <c r="F1143" s="17" t="s">
        <v>2637</v>
      </c>
      <c r="G1143" s="20" t="s">
        <v>2638</v>
      </c>
      <c r="H1143" s="20" t="s">
        <v>26</v>
      </c>
      <c r="I1143" s="20" t="s">
        <v>2638</v>
      </c>
      <c r="J1143" s="17" t="s">
        <v>2639</v>
      </c>
      <c r="K1143" s="17" t="str">
        <f t="shared" si="16"/>
        <v>H.R. JORGE ENRIQUE BURGOS LUGO</v>
      </c>
      <c r="L1143" s="17" t="s">
        <v>2640</v>
      </c>
      <c r="M1143" s="94" t="s">
        <v>145</v>
      </c>
    </row>
    <row r="1144" spans="1:13" ht="267" thickBot="1" x14ac:dyDescent="0.25">
      <c r="A1144" s="16" t="s">
        <v>19</v>
      </c>
      <c r="B1144" s="17" t="s">
        <v>20</v>
      </c>
      <c r="C1144" s="17" t="s">
        <v>134</v>
      </c>
      <c r="D1144" s="41" t="s">
        <v>2641</v>
      </c>
      <c r="E1144" s="17" t="s">
        <v>2152</v>
      </c>
      <c r="F1144" s="17" t="s">
        <v>2637</v>
      </c>
      <c r="G1144" s="20" t="s">
        <v>2642</v>
      </c>
      <c r="H1144" s="20" t="s">
        <v>26</v>
      </c>
      <c r="I1144" s="20" t="s">
        <v>2642</v>
      </c>
      <c r="J1144" s="17" t="s">
        <v>2643</v>
      </c>
      <c r="K1144" s="17" t="str">
        <f t="shared" si="16"/>
        <v>H.R. JORGE ENRIQUE BURGOS LUGO</v>
      </c>
      <c r="L1144" s="17" t="s">
        <v>2159</v>
      </c>
      <c r="M1144" s="94" t="s">
        <v>145</v>
      </c>
    </row>
    <row r="1145" spans="1:13" ht="253" thickBot="1" x14ac:dyDescent="0.25">
      <c r="A1145" s="16" t="s">
        <v>19</v>
      </c>
      <c r="B1145" s="17" t="s">
        <v>20</v>
      </c>
      <c r="C1145" s="17" t="s">
        <v>54</v>
      </c>
      <c r="D1145" s="41" t="s">
        <v>2644</v>
      </c>
      <c r="E1145" s="17" t="s">
        <v>2152</v>
      </c>
      <c r="F1145" s="17" t="s">
        <v>2637</v>
      </c>
      <c r="G1145" s="20" t="s">
        <v>2645</v>
      </c>
      <c r="H1145" s="20" t="s">
        <v>26</v>
      </c>
      <c r="I1145" s="20" t="s">
        <v>2645</v>
      </c>
      <c r="J1145" s="17" t="s">
        <v>2646</v>
      </c>
      <c r="K1145" s="17" t="str">
        <f t="shared" si="16"/>
        <v>H.R. JORGE ENRIQUE BURGOS LUGO</v>
      </c>
      <c r="L1145" s="17" t="s">
        <v>2647</v>
      </c>
      <c r="M1145" s="94" t="s">
        <v>145</v>
      </c>
    </row>
    <row r="1146" spans="1:13" ht="141" thickBot="1" x14ac:dyDescent="0.25">
      <c r="A1146" s="16" t="s">
        <v>19</v>
      </c>
      <c r="B1146" s="17" t="s">
        <v>20</v>
      </c>
      <c r="C1146" s="17" t="s">
        <v>35</v>
      </c>
      <c r="D1146" s="41" t="s">
        <v>2648</v>
      </c>
      <c r="E1146" s="17" t="s">
        <v>2649</v>
      </c>
      <c r="F1146" s="17" t="s">
        <v>2637</v>
      </c>
      <c r="G1146" s="20" t="s">
        <v>715</v>
      </c>
      <c r="H1146" s="20" t="s">
        <v>26</v>
      </c>
      <c r="I1146" s="20" t="s">
        <v>715</v>
      </c>
      <c r="J1146" s="17" t="s">
        <v>2650</v>
      </c>
      <c r="K1146" s="17" t="str">
        <f t="shared" si="16"/>
        <v>H.R. JORGE ENRIQUE BURGOS LUGO</v>
      </c>
      <c r="L1146" s="17" t="s">
        <v>2651</v>
      </c>
      <c r="M1146" s="94" t="s">
        <v>145</v>
      </c>
    </row>
    <row r="1147" spans="1:13" ht="197" thickBot="1" x14ac:dyDescent="0.25">
      <c r="A1147" s="16" t="s">
        <v>19</v>
      </c>
      <c r="B1147" s="17" t="s">
        <v>20</v>
      </c>
      <c r="C1147" s="17" t="s">
        <v>132</v>
      </c>
      <c r="D1147" s="41" t="s">
        <v>2652</v>
      </c>
      <c r="E1147" s="17" t="s">
        <v>2653</v>
      </c>
      <c r="F1147" s="17" t="s">
        <v>2637</v>
      </c>
      <c r="G1147" s="20" t="s">
        <v>419</v>
      </c>
      <c r="H1147" s="20" t="s">
        <v>26</v>
      </c>
      <c r="I1147" s="20" t="s">
        <v>419</v>
      </c>
      <c r="J1147" s="17" t="s">
        <v>2654</v>
      </c>
      <c r="K1147" s="17" t="str">
        <f t="shared" si="16"/>
        <v>H.R. JORGE ENRIQUE BURGOS LUGO</v>
      </c>
      <c r="L1147" s="17" t="s">
        <v>2655</v>
      </c>
      <c r="M1147" s="94" t="s">
        <v>145</v>
      </c>
    </row>
    <row r="1148" spans="1:13" ht="141" thickBot="1" x14ac:dyDescent="0.25">
      <c r="A1148" s="16" t="s">
        <v>19</v>
      </c>
      <c r="B1148" s="17" t="s">
        <v>20</v>
      </c>
      <c r="C1148" s="17" t="s">
        <v>35</v>
      </c>
      <c r="D1148" s="41" t="s">
        <v>2656</v>
      </c>
      <c r="E1148" s="17" t="s">
        <v>2649</v>
      </c>
      <c r="F1148" s="17" t="s">
        <v>2637</v>
      </c>
      <c r="G1148" s="20" t="s">
        <v>574</v>
      </c>
      <c r="H1148" s="20" t="s">
        <v>26</v>
      </c>
      <c r="I1148" s="20" t="s">
        <v>1485</v>
      </c>
      <c r="J1148" s="17" t="s">
        <v>2657</v>
      </c>
      <c r="K1148" s="17" t="str">
        <f t="shared" si="16"/>
        <v>H.R. JORGE ENRIQUE BURGOS LUGO</v>
      </c>
      <c r="L1148" s="17" t="s">
        <v>2658</v>
      </c>
      <c r="M1148" s="94" t="s">
        <v>145</v>
      </c>
    </row>
    <row r="1149" spans="1:13" ht="183" thickBot="1" x14ac:dyDescent="0.25">
      <c r="A1149" s="16" t="s">
        <v>19</v>
      </c>
      <c r="B1149" s="17" t="s">
        <v>20</v>
      </c>
      <c r="C1149" s="17" t="s">
        <v>35</v>
      </c>
      <c r="D1149" s="41" t="s">
        <v>2659</v>
      </c>
      <c r="E1149" s="17" t="s">
        <v>2660</v>
      </c>
      <c r="F1149" s="17" t="s">
        <v>2637</v>
      </c>
      <c r="G1149" s="20" t="s">
        <v>718</v>
      </c>
      <c r="H1149" s="20" t="s">
        <v>26</v>
      </c>
      <c r="I1149" s="20" t="s">
        <v>718</v>
      </c>
      <c r="J1149" s="17" t="s">
        <v>2661</v>
      </c>
      <c r="K1149" s="17" t="str">
        <f t="shared" si="16"/>
        <v>H.R. JORGE ENRIQUE BURGOS LUGO</v>
      </c>
      <c r="L1149" s="17" t="s">
        <v>2662</v>
      </c>
      <c r="M1149" s="94" t="s">
        <v>145</v>
      </c>
    </row>
    <row r="1150" spans="1:13" ht="113" thickBot="1" x14ac:dyDescent="0.25">
      <c r="A1150" s="16" t="s">
        <v>19</v>
      </c>
      <c r="B1150" s="17" t="s">
        <v>20</v>
      </c>
      <c r="C1150" s="17" t="s">
        <v>82</v>
      </c>
      <c r="D1150" s="41" t="s">
        <v>2176</v>
      </c>
      <c r="E1150" s="17" t="s">
        <v>2152</v>
      </c>
      <c r="F1150" s="17" t="s">
        <v>2637</v>
      </c>
      <c r="G1150" s="20" t="s">
        <v>2663</v>
      </c>
      <c r="H1150" s="20" t="s">
        <v>26</v>
      </c>
      <c r="I1150" s="20" t="s">
        <v>2663</v>
      </c>
      <c r="J1150" s="17" t="s">
        <v>2664</v>
      </c>
      <c r="K1150" s="17" t="str">
        <f t="shared" si="16"/>
        <v>H.R. JORGE ENRIQUE BURGOS LUGO</v>
      </c>
      <c r="L1150" s="17" t="s">
        <v>2665</v>
      </c>
      <c r="M1150" s="94" t="s">
        <v>145</v>
      </c>
    </row>
    <row r="1151" spans="1:13" ht="155" thickBot="1" x14ac:dyDescent="0.25">
      <c r="A1151" s="16" t="s">
        <v>19</v>
      </c>
      <c r="B1151" s="17" t="s">
        <v>20</v>
      </c>
      <c r="C1151" s="17" t="s">
        <v>35</v>
      </c>
      <c r="D1151" s="41" t="s">
        <v>2666</v>
      </c>
      <c r="E1151" s="17" t="s">
        <v>2152</v>
      </c>
      <c r="F1151" s="17" t="s">
        <v>2637</v>
      </c>
      <c r="G1151" s="20" t="s">
        <v>431</v>
      </c>
      <c r="H1151" s="20" t="s">
        <v>26</v>
      </c>
      <c r="I1151" s="20" t="s">
        <v>431</v>
      </c>
      <c r="J1151" s="17" t="s">
        <v>2667</v>
      </c>
      <c r="K1151" s="17" t="str">
        <f t="shared" si="16"/>
        <v>H.R. JORGE ENRIQUE BURGOS LUGO</v>
      </c>
      <c r="L1151" s="17" t="s">
        <v>2668</v>
      </c>
      <c r="M1151" s="94" t="s">
        <v>145</v>
      </c>
    </row>
    <row r="1152" spans="1:13" ht="169" thickBot="1" x14ac:dyDescent="0.25">
      <c r="A1152" s="16" t="s">
        <v>19</v>
      </c>
      <c r="B1152" s="17" t="s">
        <v>20</v>
      </c>
      <c r="C1152" s="17" t="s">
        <v>206</v>
      </c>
      <c r="D1152" s="41" t="s">
        <v>2176</v>
      </c>
      <c r="E1152" s="17" t="s">
        <v>2669</v>
      </c>
      <c r="F1152" s="17" t="s">
        <v>2670</v>
      </c>
      <c r="G1152" s="20" t="s">
        <v>1194</v>
      </c>
      <c r="H1152" s="20" t="s">
        <v>26</v>
      </c>
      <c r="I1152" s="20" t="s">
        <v>2671</v>
      </c>
      <c r="J1152" s="17" t="s">
        <v>2672</v>
      </c>
      <c r="K1152" s="17" t="str">
        <f t="shared" si="16"/>
        <v>H.R. VÍCTOR MANUEL ORTIZ JOYA</v>
      </c>
      <c r="L1152" s="17" t="s">
        <v>2673</v>
      </c>
      <c r="M1152" s="94" t="s">
        <v>145</v>
      </c>
    </row>
    <row r="1153" spans="1:13" ht="127" thickBot="1" x14ac:dyDescent="0.25">
      <c r="A1153" s="16" t="s">
        <v>19</v>
      </c>
      <c r="B1153" s="17" t="s">
        <v>20</v>
      </c>
      <c r="C1153" s="17" t="s">
        <v>146</v>
      </c>
      <c r="D1153" s="41" t="s">
        <v>2176</v>
      </c>
      <c r="E1153" s="17" t="s">
        <v>2674</v>
      </c>
      <c r="F1153" s="17" t="s">
        <v>2670</v>
      </c>
      <c r="G1153" s="20" t="s">
        <v>136</v>
      </c>
      <c r="H1153" s="20" t="s">
        <v>26</v>
      </c>
      <c r="I1153" s="20" t="s">
        <v>2675</v>
      </c>
      <c r="J1153" s="17" t="s">
        <v>2676</v>
      </c>
      <c r="K1153" s="17" t="str">
        <f t="shared" si="16"/>
        <v>H.R. VÍCTOR MANUEL ORTIZ JOYA</v>
      </c>
      <c r="L1153" s="17" t="s">
        <v>2677</v>
      </c>
      <c r="M1153" s="94" t="s">
        <v>145</v>
      </c>
    </row>
    <row r="1154" spans="1:13" ht="211" thickBot="1" x14ac:dyDescent="0.25">
      <c r="A1154" s="16" t="s">
        <v>19</v>
      </c>
      <c r="B1154" s="17" t="s">
        <v>20</v>
      </c>
      <c r="C1154" s="17" t="s">
        <v>82</v>
      </c>
      <c r="D1154" s="41" t="s">
        <v>2678</v>
      </c>
      <c r="E1154" s="17" t="s">
        <v>2669</v>
      </c>
      <c r="F1154" s="17" t="s">
        <v>2670</v>
      </c>
      <c r="G1154" s="20" t="s">
        <v>1011</v>
      </c>
      <c r="H1154" s="20" t="s">
        <v>26</v>
      </c>
      <c r="I1154" s="20" t="s">
        <v>1457</v>
      </c>
      <c r="J1154" s="17" t="s">
        <v>2679</v>
      </c>
      <c r="K1154" s="17" t="str">
        <f t="shared" si="16"/>
        <v>H.R. VÍCTOR MANUEL ORTIZ JOYA</v>
      </c>
      <c r="L1154" s="17" t="s">
        <v>2680</v>
      </c>
      <c r="M1154" s="94" t="s">
        <v>145</v>
      </c>
    </row>
    <row r="1155" spans="1:13" ht="309" thickBot="1" x14ac:dyDescent="0.25">
      <c r="A1155" s="16" t="s">
        <v>19</v>
      </c>
      <c r="B1155" s="17" t="s">
        <v>20</v>
      </c>
      <c r="C1155" s="17" t="s">
        <v>82</v>
      </c>
      <c r="D1155" s="41" t="s">
        <v>2681</v>
      </c>
      <c r="E1155" s="17" t="s">
        <v>2669</v>
      </c>
      <c r="F1155" s="17" t="s">
        <v>2670</v>
      </c>
      <c r="G1155" s="20" t="s">
        <v>2682</v>
      </c>
      <c r="H1155" s="20" t="s">
        <v>26</v>
      </c>
      <c r="I1155" s="20" t="s">
        <v>2683</v>
      </c>
      <c r="J1155" s="17" t="s">
        <v>2684</v>
      </c>
      <c r="K1155" s="17" t="str">
        <f t="shared" si="16"/>
        <v>H.R. VÍCTOR MANUEL ORTIZ JOYA</v>
      </c>
      <c r="L1155" s="17" t="s">
        <v>2685</v>
      </c>
      <c r="M1155" s="94" t="s">
        <v>145</v>
      </c>
    </row>
    <row r="1156" spans="1:13" ht="113" thickBot="1" x14ac:dyDescent="0.25">
      <c r="A1156" s="16" t="s">
        <v>19</v>
      </c>
      <c r="B1156" s="17" t="s">
        <v>20</v>
      </c>
      <c r="C1156" s="17" t="s">
        <v>151</v>
      </c>
      <c r="D1156" s="41" t="s">
        <v>2686</v>
      </c>
      <c r="E1156" s="17" t="s">
        <v>2669</v>
      </c>
      <c r="F1156" s="17" t="s">
        <v>2670</v>
      </c>
      <c r="G1156" s="20" t="s">
        <v>185</v>
      </c>
      <c r="H1156" s="20" t="s">
        <v>26</v>
      </c>
      <c r="I1156" s="20" t="s">
        <v>189</v>
      </c>
      <c r="J1156" s="17" t="s">
        <v>2687</v>
      </c>
      <c r="K1156" s="17" t="str">
        <f t="shared" si="16"/>
        <v>H.R. VÍCTOR MANUEL ORTIZ JOYA</v>
      </c>
      <c r="L1156" s="17" t="s">
        <v>2688</v>
      </c>
      <c r="M1156" s="94" t="s">
        <v>145</v>
      </c>
    </row>
    <row r="1157" spans="1:13" ht="113" thickBot="1" x14ac:dyDescent="0.25">
      <c r="A1157" s="16" t="s">
        <v>19</v>
      </c>
      <c r="B1157" s="17" t="s">
        <v>20</v>
      </c>
      <c r="C1157" s="17" t="s">
        <v>82</v>
      </c>
      <c r="D1157" s="41" t="s">
        <v>2689</v>
      </c>
      <c r="E1157" s="17" t="s">
        <v>2669</v>
      </c>
      <c r="F1157" s="17" t="s">
        <v>2670</v>
      </c>
      <c r="G1157" s="20" t="s">
        <v>173</v>
      </c>
      <c r="H1157" s="20" t="s">
        <v>26</v>
      </c>
      <c r="I1157" s="20" t="s">
        <v>185</v>
      </c>
      <c r="J1157" s="17" t="s">
        <v>2690</v>
      </c>
      <c r="K1157" s="17" t="str">
        <f t="shared" si="16"/>
        <v>H.R. VÍCTOR MANUEL ORTIZ JOYA</v>
      </c>
      <c r="L1157" s="17" t="s">
        <v>2691</v>
      </c>
      <c r="M1157" s="94" t="s">
        <v>145</v>
      </c>
    </row>
    <row r="1158" spans="1:13" ht="113" thickBot="1" x14ac:dyDescent="0.25">
      <c r="A1158" s="16" t="s">
        <v>19</v>
      </c>
      <c r="B1158" s="17" t="s">
        <v>20</v>
      </c>
      <c r="C1158" s="17" t="s">
        <v>146</v>
      </c>
      <c r="D1158" s="41" t="s">
        <v>2692</v>
      </c>
      <c r="E1158" s="17" t="s">
        <v>2674</v>
      </c>
      <c r="F1158" s="17" t="s">
        <v>2670</v>
      </c>
      <c r="G1158" s="20" t="s">
        <v>172</v>
      </c>
      <c r="H1158" s="20" t="s">
        <v>26</v>
      </c>
      <c r="I1158" s="20" t="s">
        <v>999</v>
      </c>
      <c r="J1158" s="17" t="s">
        <v>2693</v>
      </c>
      <c r="K1158" s="17" t="str">
        <f t="shared" si="16"/>
        <v>H.R. VÍCTOR MANUEL ORTIZ JOYA</v>
      </c>
      <c r="L1158" s="17" t="s">
        <v>2694</v>
      </c>
      <c r="M1158" s="94"/>
    </row>
    <row r="1159" spans="1:13" ht="113" thickBot="1" x14ac:dyDescent="0.25">
      <c r="A1159" s="16" t="s">
        <v>19</v>
      </c>
      <c r="B1159" s="17" t="s">
        <v>20</v>
      </c>
      <c r="C1159" s="17" t="s">
        <v>35</v>
      </c>
      <c r="D1159" s="41" t="s">
        <v>2695</v>
      </c>
      <c r="E1159" s="17" t="s">
        <v>2669</v>
      </c>
      <c r="F1159" s="17" t="s">
        <v>2670</v>
      </c>
      <c r="G1159" s="20" t="s">
        <v>172</v>
      </c>
      <c r="H1159" s="20" t="s">
        <v>26</v>
      </c>
      <c r="I1159" s="20" t="s">
        <v>174</v>
      </c>
      <c r="J1159" s="17" t="s">
        <v>2696</v>
      </c>
      <c r="K1159" s="17" t="str">
        <f t="shared" si="16"/>
        <v>H.R. VÍCTOR MANUEL ORTIZ JOYA</v>
      </c>
      <c r="L1159" s="17" t="s">
        <v>2697</v>
      </c>
      <c r="M1159" s="94"/>
    </row>
    <row r="1160" spans="1:13" ht="113" thickBot="1" x14ac:dyDescent="0.25">
      <c r="A1160" s="16" t="s">
        <v>19</v>
      </c>
      <c r="B1160" s="17" t="s">
        <v>20</v>
      </c>
      <c r="C1160" s="17" t="s">
        <v>82</v>
      </c>
      <c r="D1160" s="41" t="s">
        <v>2698</v>
      </c>
      <c r="E1160" s="17" t="s">
        <v>2669</v>
      </c>
      <c r="F1160" s="17" t="s">
        <v>2670</v>
      </c>
      <c r="G1160" s="20" t="s">
        <v>2699</v>
      </c>
      <c r="H1160" s="20" t="s">
        <v>26</v>
      </c>
      <c r="I1160" s="20" t="s">
        <v>580</v>
      </c>
      <c r="J1160" s="17" t="s">
        <v>2700</v>
      </c>
      <c r="K1160" s="17" t="str">
        <f t="shared" si="16"/>
        <v>H.R. VÍCTOR MANUEL ORTIZ JOYA</v>
      </c>
      <c r="L1160" s="17" t="s">
        <v>2701</v>
      </c>
      <c r="M1160" s="94"/>
    </row>
    <row r="1161" spans="1:13" ht="197" thickBot="1" x14ac:dyDescent="0.25">
      <c r="A1161" s="16" t="s">
        <v>19</v>
      </c>
      <c r="B1161" s="17" t="s">
        <v>20</v>
      </c>
      <c r="C1161" s="17" t="s">
        <v>134</v>
      </c>
      <c r="D1161" s="41" t="s">
        <v>2702</v>
      </c>
      <c r="E1161" s="17" t="s">
        <v>2703</v>
      </c>
      <c r="F1161" s="17" t="s">
        <v>2704</v>
      </c>
      <c r="G1161" s="20" t="s">
        <v>152</v>
      </c>
      <c r="H1161" s="20" t="s">
        <v>145</v>
      </c>
      <c r="I1161" s="20" t="s">
        <v>2705</v>
      </c>
      <c r="J1161" s="17" t="s">
        <v>2706</v>
      </c>
      <c r="K1161" s="17" t="str">
        <f t="shared" si="16"/>
        <v>H.R. ELOY CHICHÍ QUINTERO</v>
      </c>
      <c r="L1161" s="17" t="s">
        <v>2707</v>
      </c>
      <c r="M1161" s="94"/>
    </row>
    <row r="1162" spans="1:13" ht="409.6" thickBot="1" x14ac:dyDescent="0.25">
      <c r="A1162" s="16" t="s">
        <v>19</v>
      </c>
      <c r="B1162" s="17" t="s">
        <v>20</v>
      </c>
      <c r="C1162" s="17" t="s">
        <v>82</v>
      </c>
      <c r="D1162" s="41" t="s">
        <v>2708</v>
      </c>
      <c r="E1162" s="17" t="s">
        <v>2709</v>
      </c>
      <c r="F1162" s="17" t="s">
        <v>2704</v>
      </c>
      <c r="G1162" s="20" t="s">
        <v>153</v>
      </c>
      <c r="H1162" s="20" t="s">
        <v>145</v>
      </c>
      <c r="I1162" s="20" t="s">
        <v>153</v>
      </c>
      <c r="J1162" s="17" t="s">
        <v>2710</v>
      </c>
      <c r="K1162" s="17" t="str">
        <f t="shared" si="16"/>
        <v>H.R. ELOY CHICHÍ QUINTERO</v>
      </c>
      <c r="L1162" s="17" t="s">
        <v>2711</v>
      </c>
      <c r="M1162" s="94"/>
    </row>
    <row r="1163" spans="1:13" ht="225" thickBot="1" x14ac:dyDescent="0.25">
      <c r="A1163" s="16" t="s">
        <v>19</v>
      </c>
      <c r="B1163" s="17" t="s">
        <v>20</v>
      </c>
      <c r="C1163" s="17" t="s">
        <v>146</v>
      </c>
      <c r="D1163" s="41" t="s">
        <v>2712</v>
      </c>
      <c r="E1163" s="17" t="s">
        <v>2713</v>
      </c>
      <c r="F1163" s="17" t="s">
        <v>2704</v>
      </c>
      <c r="G1163" s="20" t="s">
        <v>1043</v>
      </c>
      <c r="H1163" s="20" t="s">
        <v>145</v>
      </c>
      <c r="I1163" s="20" t="s">
        <v>1043</v>
      </c>
      <c r="J1163" s="17" t="s">
        <v>2714</v>
      </c>
      <c r="K1163" s="17" t="str">
        <f t="shared" si="16"/>
        <v>H.R. ELOY CHICHÍ QUINTERO</v>
      </c>
      <c r="L1163" s="17" t="s">
        <v>2715</v>
      </c>
      <c r="M1163" s="94"/>
    </row>
    <row r="1164" spans="1:13" ht="253" thickBot="1" x14ac:dyDescent="0.25">
      <c r="A1164" s="16" t="s">
        <v>19</v>
      </c>
      <c r="B1164" s="17" t="s">
        <v>20</v>
      </c>
      <c r="C1164" s="17" t="s">
        <v>146</v>
      </c>
      <c r="D1164" s="41" t="s">
        <v>2716</v>
      </c>
      <c r="E1164" s="17" t="s">
        <v>2717</v>
      </c>
      <c r="F1164" s="17" t="s">
        <v>2704</v>
      </c>
      <c r="G1164" s="20" t="s">
        <v>2718</v>
      </c>
      <c r="H1164" s="20" t="s">
        <v>145</v>
      </c>
      <c r="I1164" s="20" t="s">
        <v>1523</v>
      </c>
      <c r="J1164" s="17" t="s">
        <v>2719</v>
      </c>
      <c r="K1164" s="17" t="str">
        <f t="shared" si="16"/>
        <v>H.R. ELOY CHICHÍ QUINTERO</v>
      </c>
      <c r="L1164" s="17" t="s">
        <v>2720</v>
      </c>
      <c r="M1164" s="94"/>
    </row>
    <row r="1165" spans="1:13" ht="267" thickBot="1" x14ac:dyDescent="0.25">
      <c r="A1165" s="16" t="s">
        <v>19</v>
      </c>
      <c r="B1165" s="17" t="s">
        <v>20</v>
      </c>
      <c r="C1165" s="17" t="s">
        <v>132</v>
      </c>
      <c r="D1165" s="41" t="s">
        <v>2721</v>
      </c>
      <c r="E1165" s="17" t="s">
        <v>2717</v>
      </c>
      <c r="F1165" s="17" t="s">
        <v>2704</v>
      </c>
      <c r="G1165" s="20" t="s">
        <v>202</v>
      </c>
      <c r="H1165" s="20" t="s">
        <v>145</v>
      </c>
      <c r="I1165" s="20" t="s">
        <v>202</v>
      </c>
      <c r="J1165" s="17" t="s">
        <v>2722</v>
      </c>
      <c r="K1165" s="17" t="str">
        <f t="shared" si="16"/>
        <v>H.R. ELOY CHICHÍ QUINTERO</v>
      </c>
      <c r="L1165" s="17" t="s">
        <v>2723</v>
      </c>
      <c r="M1165" s="94"/>
    </row>
    <row r="1166" spans="1:13" ht="155" thickBot="1" x14ac:dyDescent="0.25">
      <c r="A1166" s="16" t="s">
        <v>19</v>
      </c>
      <c r="B1166" s="17" t="s">
        <v>20</v>
      </c>
      <c r="C1166" s="17" t="s">
        <v>35</v>
      </c>
      <c r="D1166" s="41" t="s">
        <v>2724</v>
      </c>
      <c r="E1166" s="17" t="s">
        <v>2717</v>
      </c>
      <c r="F1166" s="17" t="s">
        <v>2704</v>
      </c>
      <c r="G1166" s="20" t="s">
        <v>2725</v>
      </c>
      <c r="H1166" s="20" t="s">
        <v>145</v>
      </c>
      <c r="I1166" s="20" t="s">
        <v>2725</v>
      </c>
      <c r="J1166" s="17" t="s">
        <v>2726</v>
      </c>
      <c r="K1166" s="17" t="str">
        <f t="shared" si="16"/>
        <v>H.R. ELOY CHICHÍ QUINTERO</v>
      </c>
      <c r="L1166" s="17" t="s">
        <v>2727</v>
      </c>
      <c r="M1166" s="94"/>
    </row>
    <row r="1167" spans="1:13" ht="253" thickBot="1" x14ac:dyDescent="0.25">
      <c r="A1167" s="16" t="s">
        <v>19</v>
      </c>
      <c r="B1167" s="17" t="s">
        <v>20</v>
      </c>
      <c r="C1167" s="17" t="s">
        <v>54</v>
      </c>
      <c r="D1167" s="41" t="s">
        <v>2728</v>
      </c>
      <c r="E1167" s="17" t="s">
        <v>2717</v>
      </c>
      <c r="F1167" s="17" t="s">
        <v>2704</v>
      </c>
      <c r="G1167" s="20" t="s">
        <v>2729</v>
      </c>
      <c r="H1167" s="20" t="s">
        <v>145</v>
      </c>
      <c r="I1167" s="20" t="s">
        <v>161</v>
      </c>
      <c r="J1167" s="17" t="s">
        <v>2730</v>
      </c>
      <c r="K1167" s="17" t="str">
        <f t="shared" si="16"/>
        <v>H.R. ELOY CHICHÍ QUINTERO</v>
      </c>
      <c r="L1167" s="17" t="s">
        <v>2731</v>
      </c>
      <c r="M1167" s="94"/>
    </row>
    <row r="1168" spans="1:13" ht="409.6" thickBot="1" x14ac:dyDescent="0.25">
      <c r="A1168" s="16" t="s">
        <v>19</v>
      </c>
      <c r="B1168" s="17" t="s">
        <v>20</v>
      </c>
      <c r="C1168" s="17" t="s">
        <v>132</v>
      </c>
      <c r="D1168" s="41" t="s">
        <v>2732</v>
      </c>
      <c r="E1168" s="17" t="s">
        <v>2717</v>
      </c>
      <c r="F1168" s="17" t="s">
        <v>2704</v>
      </c>
      <c r="G1168" s="20" t="s">
        <v>580</v>
      </c>
      <c r="H1168" s="20" t="s">
        <v>145</v>
      </c>
      <c r="I1168" s="20" t="s">
        <v>2733</v>
      </c>
      <c r="J1168" s="17" t="s">
        <v>2734</v>
      </c>
      <c r="K1168" s="17" t="str">
        <f t="shared" si="16"/>
        <v>H.R. ELOY CHICHÍ QUINTERO</v>
      </c>
      <c r="L1168" s="17" t="s">
        <v>2735</v>
      </c>
      <c r="M1168" s="94"/>
    </row>
    <row r="1169" spans="1:13" ht="409.6" thickBot="1" x14ac:dyDescent="0.25">
      <c r="A1169" s="16" t="s">
        <v>19</v>
      </c>
      <c r="B1169" s="17" t="s">
        <v>20</v>
      </c>
      <c r="C1169" s="17" t="s">
        <v>146</v>
      </c>
      <c r="D1169" s="41" t="s">
        <v>2736</v>
      </c>
      <c r="E1169" s="17" t="s">
        <v>2717</v>
      </c>
      <c r="F1169" s="17" t="s">
        <v>2704</v>
      </c>
      <c r="G1169" s="20" t="s">
        <v>1533</v>
      </c>
      <c r="H1169" s="20" t="s">
        <v>145</v>
      </c>
      <c r="I1169" s="20" t="s">
        <v>580</v>
      </c>
      <c r="J1169" s="17" t="s">
        <v>2737</v>
      </c>
      <c r="K1169" s="17" t="str">
        <f t="shared" si="16"/>
        <v>H.R. ELOY CHICHÍ QUINTERO</v>
      </c>
      <c r="L1169" s="17" t="s">
        <v>2738</v>
      </c>
      <c r="M1169" s="94"/>
    </row>
    <row r="1170" spans="1:13" ht="211" thickBot="1" x14ac:dyDescent="0.25">
      <c r="A1170" s="16" t="s">
        <v>19</v>
      </c>
      <c r="B1170" s="17" t="s">
        <v>20</v>
      </c>
      <c r="C1170" s="17" t="s">
        <v>35</v>
      </c>
      <c r="D1170" s="41" t="s">
        <v>2739</v>
      </c>
      <c r="E1170" s="17" t="s">
        <v>2717</v>
      </c>
      <c r="F1170" s="17" t="s">
        <v>2704</v>
      </c>
      <c r="G1170" s="20" t="s">
        <v>1959</v>
      </c>
      <c r="H1170" s="20" t="s">
        <v>145</v>
      </c>
      <c r="I1170" s="20" t="s">
        <v>2740</v>
      </c>
      <c r="J1170" s="17" t="s">
        <v>2741</v>
      </c>
      <c r="K1170" s="17" t="str">
        <f t="shared" si="16"/>
        <v>H.R. ELOY CHICHÍ QUINTERO</v>
      </c>
      <c r="L1170" s="17" t="s">
        <v>2742</v>
      </c>
      <c r="M1170" s="94"/>
    </row>
    <row r="1171" spans="1:13" ht="239" thickBot="1" x14ac:dyDescent="0.25">
      <c r="A1171" s="16" t="s">
        <v>19</v>
      </c>
      <c r="B1171" s="17" t="s">
        <v>20</v>
      </c>
      <c r="C1171" s="17" t="s">
        <v>35</v>
      </c>
      <c r="D1171" s="41" t="s">
        <v>2743</v>
      </c>
      <c r="E1171" s="17" t="s">
        <v>2717</v>
      </c>
      <c r="F1171" s="17" t="s">
        <v>2704</v>
      </c>
      <c r="G1171" s="20" t="s">
        <v>193</v>
      </c>
      <c r="H1171" s="20" t="s">
        <v>145</v>
      </c>
      <c r="I1171" s="20" t="s">
        <v>2744</v>
      </c>
      <c r="J1171" s="17" t="s">
        <v>2745</v>
      </c>
      <c r="K1171" s="17" t="str">
        <f t="shared" si="16"/>
        <v>H.R. ELOY CHICHÍ QUINTERO</v>
      </c>
      <c r="L1171" s="17" t="s">
        <v>2746</v>
      </c>
      <c r="M1171" s="94"/>
    </row>
    <row r="1172" spans="1:13" ht="409.6" thickBot="1" x14ac:dyDescent="0.25">
      <c r="A1172" s="16" t="s">
        <v>19</v>
      </c>
      <c r="B1172" s="17" t="s">
        <v>20</v>
      </c>
      <c r="C1172" s="17" t="s">
        <v>132</v>
      </c>
      <c r="D1172" s="41" t="s">
        <v>2747</v>
      </c>
      <c r="E1172" s="17" t="s">
        <v>2717</v>
      </c>
      <c r="F1172" s="17" t="s">
        <v>2704</v>
      </c>
      <c r="G1172" s="20" t="s">
        <v>2748</v>
      </c>
      <c r="H1172" s="20" t="s">
        <v>145</v>
      </c>
      <c r="I1172" s="20" t="s">
        <v>2748</v>
      </c>
      <c r="J1172" s="17" t="s">
        <v>2749</v>
      </c>
      <c r="K1172" s="17" t="str">
        <f t="shared" si="16"/>
        <v>H.R. ELOY CHICHÍ QUINTERO</v>
      </c>
      <c r="L1172" s="17" t="s">
        <v>2750</v>
      </c>
      <c r="M1172" s="94"/>
    </row>
    <row r="1173" spans="1:13" ht="309" thickBot="1" x14ac:dyDescent="0.25">
      <c r="A1173" s="16" t="s">
        <v>19</v>
      </c>
      <c r="B1173" s="17" t="s">
        <v>20</v>
      </c>
      <c r="C1173" s="17" t="s">
        <v>21</v>
      </c>
      <c r="D1173" s="41" t="s">
        <v>2751</v>
      </c>
      <c r="E1173" s="17" t="s">
        <v>2752</v>
      </c>
      <c r="F1173" s="17" t="s">
        <v>2753</v>
      </c>
      <c r="G1173" s="20"/>
      <c r="H1173" s="20" t="s">
        <v>907</v>
      </c>
      <c r="I1173" s="20"/>
      <c r="J1173" s="17" t="s">
        <v>2754</v>
      </c>
      <c r="K1173" s="17" t="str">
        <f t="shared" si="16"/>
        <v>H.R. OSCAR HERNAN SANCHEZ LEON</v>
      </c>
      <c r="L1173" s="17"/>
      <c r="M1173" s="94"/>
    </row>
    <row r="1174" spans="1:13" ht="253" thickBot="1" x14ac:dyDescent="0.25">
      <c r="A1174" s="16" t="s">
        <v>19</v>
      </c>
      <c r="B1174" s="17" t="s">
        <v>20</v>
      </c>
      <c r="C1174" s="17" t="s">
        <v>21</v>
      </c>
      <c r="D1174" s="41" t="s">
        <v>2755</v>
      </c>
      <c r="E1174" s="17" t="s">
        <v>2752</v>
      </c>
      <c r="F1174" s="17" t="s">
        <v>2753</v>
      </c>
      <c r="G1174" s="20"/>
      <c r="H1174" s="20" t="s">
        <v>907</v>
      </c>
      <c r="I1174" s="20"/>
      <c r="J1174" s="17" t="s">
        <v>2754</v>
      </c>
      <c r="K1174" s="17" t="str">
        <f t="shared" si="16"/>
        <v>H.R. OSCAR HERNAN SANCHEZ LEON</v>
      </c>
      <c r="L1174" s="17"/>
      <c r="M1174" s="94"/>
    </row>
    <row r="1175" spans="1:13" ht="407" thickBot="1" x14ac:dyDescent="0.25">
      <c r="A1175" s="16" t="s">
        <v>19</v>
      </c>
      <c r="B1175" s="17" t="s">
        <v>20</v>
      </c>
      <c r="C1175" s="17" t="s">
        <v>35</v>
      </c>
      <c r="D1175" s="41" t="s">
        <v>2746</v>
      </c>
      <c r="E1175" s="17" t="s">
        <v>2756</v>
      </c>
      <c r="F1175" s="17" t="s">
        <v>2757</v>
      </c>
      <c r="G1175" s="20" t="s">
        <v>2758</v>
      </c>
      <c r="H1175" s="20" t="s">
        <v>26</v>
      </c>
      <c r="I1175" s="20" t="s">
        <v>2758</v>
      </c>
      <c r="J1175" s="17" t="s">
        <v>2759</v>
      </c>
      <c r="K1175" s="17" t="str">
        <f t="shared" si="16"/>
        <v>H.R. JOSE ELIECER SALAZAR LOPEZ</v>
      </c>
      <c r="L1175" s="17" t="s">
        <v>2760</v>
      </c>
      <c r="M1175" s="94"/>
    </row>
    <row r="1176" spans="1:13" ht="379" thickBot="1" x14ac:dyDescent="0.25">
      <c r="A1176" s="16" t="s">
        <v>19</v>
      </c>
      <c r="B1176" s="17" t="s">
        <v>20</v>
      </c>
      <c r="C1176" s="17" t="s">
        <v>54</v>
      </c>
      <c r="D1176" s="41" t="s">
        <v>2761</v>
      </c>
      <c r="E1176" s="17" t="s">
        <v>2762</v>
      </c>
      <c r="F1176" s="17" t="s">
        <v>2757</v>
      </c>
      <c r="G1176" s="20" t="s">
        <v>2763</v>
      </c>
      <c r="H1176" s="20" t="s">
        <v>26</v>
      </c>
      <c r="I1176" s="20" t="s">
        <v>2763</v>
      </c>
      <c r="J1176" s="17" t="s">
        <v>2764</v>
      </c>
      <c r="K1176" s="17" t="str">
        <f t="shared" si="16"/>
        <v>H.R. JOSE ELIECER SALAZAR LOPEZ</v>
      </c>
      <c r="L1176" s="17" t="s">
        <v>2765</v>
      </c>
      <c r="M1176" s="94"/>
    </row>
    <row r="1177" spans="1:13" ht="197" thickBot="1" x14ac:dyDescent="0.25">
      <c r="A1177" s="16" t="s">
        <v>19</v>
      </c>
      <c r="B1177" s="17" t="s">
        <v>20</v>
      </c>
      <c r="C1177" s="17" t="s">
        <v>35</v>
      </c>
      <c r="D1177" s="41" t="s">
        <v>1630</v>
      </c>
      <c r="E1177" s="17" t="s">
        <v>2766</v>
      </c>
      <c r="F1177" s="17" t="s">
        <v>2757</v>
      </c>
      <c r="G1177" s="20" t="s">
        <v>2767</v>
      </c>
      <c r="H1177" s="20" t="s">
        <v>26</v>
      </c>
      <c r="I1177" s="20" t="s">
        <v>2767</v>
      </c>
      <c r="J1177" s="17" t="s">
        <v>2768</v>
      </c>
      <c r="K1177" s="17" t="str">
        <f t="shared" si="16"/>
        <v>H.R. JOSE ELIECER SALAZAR LOPEZ</v>
      </c>
      <c r="L1177" s="17" t="s">
        <v>2769</v>
      </c>
      <c r="M1177" s="94"/>
    </row>
    <row r="1178" spans="1:13" ht="409.6" thickBot="1" x14ac:dyDescent="0.25">
      <c r="A1178" s="16" t="s">
        <v>19</v>
      </c>
      <c r="B1178" s="17" t="s">
        <v>20</v>
      </c>
      <c r="C1178" s="17" t="s">
        <v>35</v>
      </c>
      <c r="D1178" s="41" t="s">
        <v>1630</v>
      </c>
      <c r="E1178" s="17" t="s">
        <v>2770</v>
      </c>
      <c r="F1178" s="17" t="s">
        <v>2757</v>
      </c>
      <c r="G1178" s="20" t="s">
        <v>2771</v>
      </c>
      <c r="H1178" s="20" t="s">
        <v>26</v>
      </c>
      <c r="I1178" s="20" t="s">
        <v>2771</v>
      </c>
      <c r="J1178" s="17" t="s">
        <v>2772</v>
      </c>
      <c r="K1178" s="17" t="str">
        <f t="shared" si="16"/>
        <v>H.R. JOSE ELIECER SALAZAR LOPEZ</v>
      </c>
      <c r="L1178" s="17" t="s">
        <v>2773</v>
      </c>
      <c r="M1178" s="94"/>
    </row>
    <row r="1179" spans="1:13" ht="351" thickBot="1" x14ac:dyDescent="0.25">
      <c r="A1179" s="16" t="s">
        <v>19</v>
      </c>
      <c r="B1179" s="17" t="s">
        <v>20</v>
      </c>
      <c r="C1179" s="17" t="s">
        <v>146</v>
      </c>
      <c r="D1179" s="41" t="s">
        <v>2774</v>
      </c>
      <c r="E1179" s="17" t="s">
        <v>2775</v>
      </c>
      <c r="F1179" s="17" t="s">
        <v>2757</v>
      </c>
      <c r="G1179" s="20" t="s">
        <v>2776</v>
      </c>
      <c r="H1179" s="20" t="s">
        <v>26</v>
      </c>
      <c r="I1179" s="20" t="s">
        <v>2776</v>
      </c>
      <c r="J1179" s="17" t="s">
        <v>2777</v>
      </c>
      <c r="K1179" s="17" t="str">
        <f t="shared" si="16"/>
        <v>H.R. JOSE ELIECER SALAZAR LOPEZ</v>
      </c>
      <c r="L1179" s="17" t="s">
        <v>2778</v>
      </c>
      <c r="M1179" s="94"/>
    </row>
    <row r="1180" spans="1:13" ht="409.6" thickBot="1" x14ac:dyDescent="0.25">
      <c r="A1180" s="16" t="s">
        <v>19</v>
      </c>
      <c r="B1180" s="17" t="s">
        <v>20</v>
      </c>
      <c r="C1180" s="17" t="s">
        <v>54</v>
      </c>
      <c r="D1180" s="41" t="s">
        <v>2779</v>
      </c>
      <c r="E1180" s="17" t="s">
        <v>2775</v>
      </c>
      <c r="F1180" s="17" t="s">
        <v>2757</v>
      </c>
      <c r="G1180" s="20" t="s">
        <v>2780</v>
      </c>
      <c r="H1180" s="20" t="s">
        <v>26</v>
      </c>
      <c r="I1180" s="20" t="s">
        <v>2780</v>
      </c>
      <c r="J1180" s="17" t="s">
        <v>2781</v>
      </c>
      <c r="K1180" s="17" t="str">
        <f t="shared" si="16"/>
        <v>H.R. JOSE ELIECER SALAZAR LOPEZ</v>
      </c>
      <c r="L1180" s="17" t="s">
        <v>2782</v>
      </c>
      <c r="M1180" s="94"/>
    </row>
    <row r="1181" spans="1:13" ht="409.6" thickBot="1" x14ac:dyDescent="0.25">
      <c r="A1181" s="16" t="s">
        <v>19</v>
      </c>
      <c r="B1181" s="17" t="s">
        <v>20</v>
      </c>
      <c r="C1181" s="17" t="s">
        <v>35</v>
      </c>
      <c r="D1181" s="41" t="s">
        <v>2783</v>
      </c>
      <c r="E1181" s="17" t="s">
        <v>2775</v>
      </c>
      <c r="F1181" s="17" t="s">
        <v>2757</v>
      </c>
      <c r="G1181" s="20" t="s">
        <v>2784</v>
      </c>
      <c r="H1181" s="20" t="s">
        <v>26</v>
      </c>
      <c r="I1181" s="20" t="s">
        <v>2784</v>
      </c>
      <c r="J1181" s="17" t="s">
        <v>2785</v>
      </c>
      <c r="K1181" s="17" t="str">
        <f t="shared" si="16"/>
        <v>H.R. JOSE ELIECER SALAZAR LOPEZ</v>
      </c>
      <c r="L1181" s="17" t="s">
        <v>2786</v>
      </c>
      <c r="M1181" s="94"/>
    </row>
    <row r="1182" spans="1:13" ht="409.6" thickBot="1" x14ac:dyDescent="0.25">
      <c r="A1182" s="16" t="s">
        <v>19</v>
      </c>
      <c r="B1182" s="17" t="s">
        <v>20</v>
      </c>
      <c r="C1182" s="17" t="s">
        <v>146</v>
      </c>
      <c r="D1182" s="41" t="s">
        <v>2787</v>
      </c>
      <c r="E1182" s="17" t="s">
        <v>2775</v>
      </c>
      <c r="F1182" s="17" t="s">
        <v>2757</v>
      </c>
      <c r="G1182" s="20" t="s">
        <v>2788</v>
      </c>
      <c r="H1182" s="20" t="s">
        <v>26</v>
      </c>
      <c r="I1182" s="20" t="s">
        <v>2788</v>
      </c>
      <c r="J1182" s="17" t="s">
        <v>2789</v>
      </c>
      <c r="K1182" s="17" t="str">
        <f t="shared" si="16"/>
        <v>H.R. JOSE ELIECER SALAZAR LOPEZ</v>
      </c>
      <c r="L1182" s="17" t="s">
        <v>2790</v>
      </c>
      <c r="M1182" s="94"/>
    </row>
    <row r="1183" spans="1:13" ht="409.6" thickBot="1" x14ac:dyDescent="0.25">
      <c r="A1183" s="16" t="s">
        <v>19</v>
      </c>
      <c r="B1183" s="17" t="s">
        <v>20</v>
      </c>
      <c r="C1183" s="17" t="s">
        <v>146</v>
      </c>
      <c r="D1183" s="41" t="s">
        <v>2791</v>
      </c>
      <c r="E1183" s="17" t="s">
        <v>2775</v>
      </c>
      <c r="F1183" s="17" t="s">
        <v>2757</v>
      </c>
      <c r="G1183" s="20" t="s">
        <v>2792</v>
      </c>
      <c r="H1183" s="20" t="s">
        <v>26</v>
      </c>
      <c r="I1183" s="20" t="s">
        <v>2792</v>
      </c>
      <c r="J1183" s="17" t="s">
        <v>2793</v>
      </c>
      <c r="K1183" s="17" t="str">
        <f t="shared" si="16"/>
        <v>H.R. JOSE ELIECER SALAZAR LOPEZ</v>
      </c>
      <c r="L1183" s="17" t="s">
        <v>2794</v>
      </c>
      <c r="M1183" s="94"/>
    </row>
    <row r="1184" spans="1:13" ht="409.6" thickBot="1" x14ac:dyDescent="0.25">
      <c r="A1184" s="16" t="s">
        <v>19</v>
      </c>
      <c r="B1184" s="17" t="s">
        <v>20</v>
      </c>
      <c r="C1184" s="17" t="s">
        <v>146</v>
      </c>
      <c r="D1184" s="41" t="s">
        <v>2795</v>
      </c>
      <c r="E1184" s="17" t="s">
        <v>2775</v>
      </c>
      <c r="F1184" s="17" t="s">
        <v>2757</v>
      </c>
      <c r="G1184" s="20" t="s">
        <v>2796</v>
      </c>
      <c r="H1184" s="20" t="s">
        <v>26</v>
      </c>
      <c r="I1184" s="20" t="s">
        <v>2796</v>
      </c>
      <c r="J1184" s="17" t="s">
        <v>2797</v>
      </c>
      <c r="K1184" s="17" t="str">
        <f t="shared" si="16"/>
        <v>H.R. JOSE ELIECER SALAZAR LOPEZ</v>
      </c>
      <c r="L1184" s="17" t="s">
        <v>2798</v>
      </c>
      <c r="M1184" s="94"/>
    </row>
    <row r="1185" spans="1:13" ht="295" thickBot="1" x14ac:dyDescent="0.25">
      <c r="A1185" s="16" t="s">
        <v>19</v>
      </c>
      <c r="B1185" s="17" t="s">
        <v>20</v>
      </c>
      <c r="C1185" s="17" t="s">
        <v>151</v>
      </c>
      <c r="D1185" s="41" t="s">
        <v>2799</v>
      </c>
      <c r="E1185" s="17" t="s">
        <v>2775</v>
      </c>
      <c r="F1185" s="17" t="s">
        <v>2757</v>
      </c>
      <c r="G1185" s="20" t="s">
        <v>2800</v>
      </c>
      <c r="H1185" s="20" t="s">
        <v>26</v>
      </c>
      <c r="I1185" s="20" t="s">
        <v>2800</v>
      </c>
      <c r="J1185" s="17" t="s">
        <v>2801</v>
      </c>
      <c r="K1185" s="17" t="str">
        <f t="shared" si="16"/>
        <v>H.R. JOSE ELIECER SALAZAR LOPEZ</v>
      </c>
      <c r="L1185" s="17" t="s">
        <v>2802</v>
      </c>
      <c r="M1185" s="94"/>
    </row>
    <row r="1186" spans="1:13" ht="409.6" thickBot="1" x14ac:dyDescent="0.25">
      <c r="A1186" s="16" t="s">
        <v>19</v>
      </c>
      <c r="B1186" s="17" t="s">
        <v>20</v>
      </c>
      <c r="C1186" s="17" t="s">
        <v>132</v>
      </c>
      <c r="D1186" s="41" t="s">
        <v>2803</v>
      </c>
      <c r="E1186" s="17" t="s">
        <v>2804</v>
      </c>
      <c r="F1186" s="17" t="s">
        <v>2757</v>
      </c>
      <c r="G1186" s="20" t="s">
        <v>2805</v>
      </c>
      <c r="H1186" s="20" t="s">
        <v>26</v>
      </c>
      <c r="I1186" s="20" t="s">
        <v>2805</v>
      </c>
      <c r="J1186" s="17" t="s">
        <v>2806</v>
      </c>
      <c r="K1186" s="17" t="str">
        <f t="shared" si="16"/>
        <v>H.R. JOSE ELIECER SALAZAR LOPEZ</v>
      </c>
      <c r="L1186" s="17" t="s">
        <v>2807</v>
      </c>
      <c r="M1186" s="94"/>
    </row>
    <row r="1187" spans="1:13" ht="409.6" thickBot="1" x14ac:dyDescent="0.25">
      <c r="A1187" s="16" t="s">
        <v>19</v>
      </c>
      <c r="B1187" s="17" t="s">
        <v>20</v>
      </c>
      <c r="C1187" s="17" t="s">
        <v>35</v>
      </c>
      <c r="D1187" s="41" t="s">
        <v>2808</v>
      </c>
      <c r="E1187" s="17" t="s">
        <v>2809</v>
      </c>
      <c r="F1187" s="17" t="s">
        <v>2757</v>
      </c>
      <c r="G1187" s="20" t="s">
        <v>2810</v>
      </c>
      <c r="H1187" s="20" t="s">
        <v>26</v>
      </c>
      <c r="I1187" s="20" t="s">
        <v>2810</v>
      </c>
      <c r="J1187" s="17" t="s">
        <v>2811</v>
      </c>
      <c r="K1187" s="17" t="str">
        <f t="shared" si="16"/>
        <v>H.R. JOSE ELIECER SALAZAR LOPEZ</v>
      </c>
      <c r="L1187" s="17" t="s">
        <v>2812</v>
      </c>
      <c r="M1187" s="94"/>
    </row>
    <row r="1188" spans="1:13" ht="351" thickBot="1" x14ac:dyDescent="0.25">
      <c r="A1188" s="16" t="s">
        <v>19</v>
      </c>
      <c r="B1188" s="17" t="s">
        <v>20</v>
      </c>
      <c r="C1188" s="17" t="s">
        <v>35</v>
      </c>
      <c r="D1188" s="41" t="s">
        <v>2813</v>
      </c>
      <c r="E1188" s="17" t="s">
        <v>2814</v>
      </c>
      <c r="F1188" s="17" t="s">
        <v>2757</v>
      </c>
      <c r="G1188" s="20" t="s">
        <v>2810</v>
      </c>
      <c r="H1188" s="20" t="s">
        <v>26</v>
      </c>
      <c r="I1188" s="20" t="s">
        <v>2810</v>
      </c>
      <c r="J1188" s="17" t="s">
        <v>2815</v>
      </c>
      <c r="K1188" s="17" t="str">
        <f t="shared" si="16"/>
        <v>H.R. JOSE ELIECER SALAZAR LOPEZ</v>
      </c>
      <c r="L1188" s="17" t="s">
        <v>2816</v>
      </c>
      <c r="M1188" s="94"/>
    </row>
    <row r="1189" spans="1:13" ht="409.6" thickBot="1" x14ac:dyDescent="0.25">
      <c r="A1189" s="16" t="s">
        <v>19</v>
      </c>
      <c r="B1189" s="17" t="s">
        <v>20</v>
      </c>
      <c r="C1189" s="17" t="s">
        <v>54</v>
      </c>
      <c r="D1189" s="41" t="s">
        <v>2817</v>
      </c>
      <c r="E1189" s="17" t="s">
        <v>2818</v>
      </c>
      <c r="F1189" s="17" t="s">
        <v>2757</v>
      </c>
      <c r="G1189" s="20" t="s">
        <v>2810</v>
      </c>
      <c r="H1189" s="20" t="s">
        <v>26</v>
      </c>
      <c r="I1189" s="20" t="s">
        <v>2810</v>
      </c>
      <c r="J1189" s="17" t="s">
        <v>2819</v>
      </c>
      <c r="K1189" s="17" t="str">
        <f t="shared" si="16"/>
        <v>H.R. JOSE ELIECER SALAZAR LOPEZ</v>
      </c>
      <c r="L1189" s="17" t="s">
        <v>2820</v>
      </c>
      <c r="M1189" s="94"/>
    </row>
    <row r="1190" spans="1:13" ht="409.6" thickBot="1" x14ac:dyDescent="0.25">
      <c r="A1190" s="16" t="s">
        <v>19</v>
      </c>
      <c r="B1190" s="17" t="s">
        <v>20</v>
      </c>
      <c r="C1190" s="17" t="s">
        <v>54</v>
      </c>
      <c r="D1190" s="41" t="s">
        <v>2821</v>
      </c>
      <c r="E1190" s="17" t="s">
        <v>2822</v>
      </c>
      <c r="F1190" s="17" t="s">
        <v>2757</v>
      </c>
      <c r="G1190" s="20" t="s">
        <v>2823</v>
      </c>
      <c r="H1190" s="20" t="s">
        <v>26</v>
      </c>
      <c r="I1190" s="20" t="s">
        <v>2823</v>
      </c>
      <c r="J1190" s="17" t="s">
        <v>2824</v>
      </c>
      <c r="K1190" s="17" t="str">
        <f t="shared" si="16"/>
        <v>H.R. JOSE ELIECER SALAZAR LOPEZ</v>
      </c>
      <c r="L1190" s="17" t="s">
        <v>2825</v>
      </c>
      <c r="M1190" s="94"/>
    </row>
    <row r="1191" spans="1:13" ht="337" thickBot="1" x14ac:dyDescent="0.25">
      <c r="A1191" s="16" t="s">
        <v>19</v>
      </c>
      <c r="B1191" s="17" t="s">
        <v>20</v>
      </c>
      <c r="C1191" s="17" t="s">
        <v>35</v>
      </c>
      <c r="D1191" s="41" t="s">
        <v>2826</v>
      </c>
      <c r="E1191" s="17" t="s">
        <v>2775</v>
      </c>
      <c r="F1191" s="17" t="s">
        <v>2757</v>
      </c>
      <c r="G1191" s="20" t="s">
        <v>2827</v>
      </c>
      <c r="H1191" s="20" t="s">
        <v>26</v>
      </c>
      <c r="I1191" s="20" t="s">
        <v>2827</v>
      </c>
      <c r="J1191" s="17" t="s">
        <v>2828</v>
      </c>
      <c r="K1191" s="17" t="str">
        <f t="shared" si="16"/>
        <v>H.R. JOSE ELIECER SALAZAR LOPEZ</v>
      </c>
      <c r="L1191" s="17" t="s">
        <v>2829</v>
      </c>
      <c r="M1191" s="94"/>
    </row>
    <row r="1192" spans="1:13" ht="197" thickBot="1" x14ac:dyDescent="0.25">
      <c r="A1192" s="16" t="s">
        <v>19</v>
      </c>
      <c r="B1192" s="17" t="s">
        <v>20</v>
      </c>
      <c r="C1192" s="17" t="s">
        <v>35</v>
      </c>
      <c r="D1192" s="41" t="s">
        <v>2830</v>
      </c>
      <c r="E1192" s="17" t="s">
        <v>2831</v>
      </c>
      <c r="F1192" s="17" t="s">
        <v>2757</v>
      </c>
      <c r="G1192" s="20" t="s">
        <v>2832</v>
      </c>
      <c r="H1192" s="20" t="s">
        <v>26</v>
      </c>
      <c r="I1192" s="20" t="s">
        <v>2832</v>
      </c>
      <c r="J1192" s="17" t="s">
        <v>2833</v>
      </c>
      <c r="K1192" s="17" t="str">
        <f t="shared" si="16"/>
        <v>H.R. JOSE ELIECER SALAZAR LOPEZ</v>
      </c>
      <c r="L1192" s="17" t="s">
        <v>2834</v>
      </c>
      <c r="M1192" s="94"/>
    </row>
    <row r="1193" spans="1:13" ht="197" thickBot="1" x14ac:dyDescent="0.25">
      <c r="A1193" s="16" t="s">
        <v>19</v>
      </c>
      <c r="B1193" s="17" t="s">
        <v>20</v>
      </c>
      <c r="C1193" s="17" t="s">
        <v>35</v>
      </c>
      <c r="D1193" s="41" t="s">
        <v>2835</v>
      </c>
      <c r="E1193" s="17" t="s">
        <v>2836</v>
      </c>
      <c r="F1193" s="17" t="s">
        <v>2757</v>
      </c>
      <c r="G1193" s="20" t="s">
        <v>2832</v>
      </c>
      <c r="H1193" s="20" t="s">
        <v>26</v>
      </c>
      <c r="I1193" s="20" t="s">
        <v>2832</v>
      </c>
      <c r="J1193" s="17" t="s">
        <v>2837</v>
      </c>
      <c r="K1193" s="17" t="str">
        <f t="shared" si="16"/>
        <v>H.R. JOSE ELIECER SALAZAR LOPEZ</v>
      </c>
      <c r="L1193" s="17" t="s">
        <v>2838</v>
      </c>
      <c r="M1193" s="94"/>
    </row>
    <row r="1194" spans="1:13" ht="323" thickBot="1" x14ac:dyDescent="0.25">
      <c r="A1194" s="16" t="s">
        <v>19</v>
      </c>
      <c r="B1194" s="17" t="s">
        <v>20</v>
      </c>
      <c r="C1194" s="17" t="s">
        <v>28</v>
      </c>
      <c r="D1194" s="41" t="s">
        <v>2839</v>
      </c>
      <c r="E1194" s="17" t="s">
        <v>2840</v>
      </c>
      <c r="F1194" s="17" t="s">
        <v>2757</v>
      </c>
      <c r="G1194" s="20" t="s">
        <v>2841</v>
      </c>
      <c r="H1194" s="20" t="s">
        <v>26</v>
      </c>
      <c r="I1194" s="20" t="s">
        <v>2841</v>
      </c>
      <c r="J1194" s="17" t="s">
        <v>2842</v>
      </c>
      <c r="K1194" s="17" t="str">
        <f t="shared" si="16"/>
        <v>H.R. JOSE ELIECER SALAZAR LOPEZ</v>
      </c>
      <c r="L1194" s="17" t="s">
        <v>2843</v>
      </c>
      <c r="M1194" s="94"/>
    </row>
    <row r="1195" spans="1:13" ht="239" thickBot="1" x14ac:dyDescent="0.25">
      <c r="A1195" s="16" t="s">
        <v>19</v>
      </c>
      <c r="B1195" s="17" t="s">
        <v>20</v>
      </c>
      <c r="C1195" s="17" t="s">
        <v>28</v>
      </c>
      <c r="D1195" s="41" t="s">
        <v>2844</v>
      </c>
      <c r="E1195" s="17" t="s">
        <v>2840</v>
      </c>
      <c r="F1195" s="17" t="s">
        <v>2757</v>
      </c>
      <c r="G1195" s="20" t="s">
        <v>2845</v>
      </c>
      <c r="H1195" s="20" t="s">
        <v>26</v>
      </c>
      <c r="I1195" s="20" t="s">
        <v>2845</v>
      </c>
      <c r="J1195" s="17" t="s">
        <v>2846</v>
      </c>
      <c r="K1195" s="17" t="str">
        <f t="shared" si="16"/>
        <v>H.R. JOSE ELIECER SALAZAR LOPEZ</v>
      </c>
      <c r="L1195" s="17" t="s">
        <v>2847</v>
      </c>
      <c r="M1195" s="94"/>
    </row>
    <row r="1196" spans="1:13" ht="239" thickBot="1" x14ac:dyDescent="0.25">
      <c r="A1196" s="16" t="s">
        <v>19</v>
      </c>
      <c r="B1196" s="17" t="s">
        <v>20</v>
      </c>
      <c r="C1196" s="17" t="s">
        <v>28</v>
      </c>
      <c r="D1196" s="41" t="s">
        <v>2848</v>
      </c>
      <c r="E1196" s="17" t="s">
        <v>2840</v>
      </c>
      <c r="F1196" s="17" t="s">
        <v>2757</v>
      </c>
      <c r="G1196" s="20" t="s">
        <v>2849</v>
      </c>
      <c r="H1196" s="20" t="s">
        <v>26</v>
      </c>
      <c r="I1196" s="20" t="s">
        <v>2849</v>
      </c>
      <c r="J1196" s="17" t="s">
        <v>2850</v>
      </c>
      <c r="K1196" s="17" t="str">
        <f t="shared" si="16"/>
        <v>H.R. JOSE ELIECER SALAZAR LOPEZ</v>
      </c>
      <c r="L1196" s="17" t="s">
        <v>2851</v>
      </c>
      <c r="M1196" s="94"/>
    </row>
    <row r="1197" spans="1:13" ht="183" thickBot="1" x14ac:dyDescent="0.25">
      <c r="A1197" s="16" t="s">
        <v>19</v>
      </c>
      <c r="B1197" s="17" t="s">
        <v>20</v>
      </c>
      <c r="C1197" s="17" t="s">
        <v>28</v>
      </c>
      <c r="D1197" s="41" t="s">
        <v>2852</v>
      </c>
      <c r="E1197" s="17" t="s">
        <v>2840</v>
      </c>
      <c r="F1197" s="17" t="s">
        <v>2757</v>
      </c>
      <c r="G1197" s="20" t="s">
        <v>2853</v>
      </c>
      <c r="H1197" s="20" t="s">
        <v>26</v>
      </c>
      <c r="I1197" s="20" t="s">
        <v>2853</v>
      </c>
      <c r="J1197" s="17" t="s">
        <v>2854</v>
      </c>
      <c r="K1197" s="17" t="str">
        <f t="shared" si="16"/>
        <v>H.R. JOSE ELIECER SALAZAR LOPEZ</v>
      </c>
      <c r="L1197" s="17" t="s">
        <v>2855</v>
      </c>
      <c r="M1197" s="94"/>
    </row>
    <row r="1198" spans="1:13" ht="409.6" thickBot="1" x14ac:dyDescent="0.25">
      <c r="A1198" s="16" t="s">
        <v>19</v>
      </c>
      <c r="B1198" s="17" t="s">
        <v>20</v>
      </c>
      <c r="C1198" s="17" t="s">
        <v>35</v>
      </c>
      <c r="D1198" s="41" t="s">
        <v>2856</v>
      </c>
      <c r="E1198" s="17" t="s">
        <v>2857</v>
      </c>
      <c r="F1198" s="17" t="s">
        <v>2757</v>
      </c>
      <c r="G1198" s="20" t="s">
        <v>2858</v>
      </c>
      <c r="H1198" s="20" t="s">
        <v>26</v>
      </c>
      <c r="I1198" s="20" t="s">
        <v>2858</v>
      </c>
      <c r="J1198" s="17" t="s">
        <v>2859</v>
      </c>
      <c r="K1198" s="17" t="str">
        <f t="shared" si="16"/>
        <v>H.R. JOSE ELIECER SALAZAR LOPEZ</v>
      </c>
      <c r="L1198" s="17" t="s">
        <v>2860</v>
      </c>
      <c r="M1198" s="94"/>
    </row>
    <row r="1199" spans="1:13" ht="281" thickBot="1" x14ac:dyDescent="0.25">
      <c r="A1199" s="16" t="s">
        <v>19</v>
      </c>
      <c r="B1199" s="17" t="s">
        <v>20</v>
      </c>
      <c r="C1199" s="17" t="s">
        <v>35</v>
      </c>
      <c r="D1199" s="41" t="s">
        <v>2856</v>
      </c>
      <c r="E1199" s="17" t="s">
        <v>2861</v>
      </c>
      <c r="F1199" s="17" t="s">
        <v>2757</v>
      </c>
      <c r="G1199" s="20" t="s">
        <v>2858</v>
      </c>
      <c r="H1199" s="20" t="s">
        <v>26</v>
      </c>
      <c r="I1199" s="20" t="s">
        <v>2858</v>
      </c>
      <c r="J1199" s="17" t="s">
        <v>2862</v>
      </c>
      <c r="K1199" s="17" t="str">
        <f t="shared" si="16"/>
        <v>H.R. JOSE ELIECER SALAZAR LOPEZ</v>
      </c>
      <c r="L1199" s="17" t="s">
        <v>2863</v>
      </c>
      <c r="M1199" s="94" t="s">
        <v>145</v>
      </c>
    </row>
    <row r="1200" spans="1:13" ht="409.6" thickBot="1" x14ac:dyDescent="0.25">
      <c r="A1200" s="16" t="s">
        <v>19</v>
      </c>
      <c r="B1200" s="17" t="s">
        <v>20</v>
      </c>
      <c r="C1200" s="17" t="s">
        <v>35</v>
      </c>
      <c r="D1200" s="41" t="s">
        <v>2856</v>
      </c>
      <c r="E1200" s="17" t="s">
        <v>2861</v>
      </c>
      <c r="F1200" s="17" t="s">
        <v>2757</v>
      </c>
      <c r="G1200" s="20" t="s">
        <v>2858</v>
      </c>
      <c r="H1200" s="20" t="s">
        <v>26</v>
      </c>
      <c r="I1200" s="20" t="s">
        <v>2858</v>
      </c>
      <c r="J1200" s="17" t="s">
        <v>2862</v>
      </c>
      <c r="K1200" s="17" t="str">
        <f t="shared" ref="K1200:K1263" si="17">F1200</f>
        <v>H.R. JOSE ELIECER SALAZAR LOPEZ</v>
      </c>
      <c r="L1200" s="17" t="s">
        <v>2864</v>
      </c>
      <c r="M1200" s="94" t="s">
        <v>145</v>
      </c>
    </row>
    <row r="1201" spans="1:13" ht="407" thickBot="1" x14ac:dyDescent="0.25">
      <c r="A1201" s="16" t="s">
        <v>19</v>
      </c>
      <c r="B1201" s="17" t="s">
        <v>20</v>
      </c>
      <c r="C1201" s="17" t="s">
        <v>42</v>
      </c>
      <c r="D1201" s="41" t="s">
        <v>2856</v>
      </c>
      <c r="E1201" s="17" t="s">
        <v>23</v>
      </c>
      <c r="F1201" s="17" t="s">
        <v>2757</v>
      </c>
      <c r="G1201" s="20" t="s">
        <v>2865</v>
      </c>
      <c r="H1201" s="20" t="s">
        <v>26</v>
      </c>
      <c r="I1201" s="20" t="s">
        <v>2866</v>
      </c>
      <c r="J1201" s="17" t="s">
        <v>2867</v>
      </c>
      <c r="K1201" s="17" t="str">
        <f t="shared" si="17"/>
        <v>H.R. JOSE ELIECER SALAZAR LOPEZ</v>
      </c>
      <c r="L1201" s="17" t="s">
        <v>2868</v>
      </c>
      <c r="M1201" s="94" t="s">
        <v>145</v>
      </c>
    </row>
    <row r="1202" spans="1:13" ht="113" thickBot="1" x14ac:dyDescent="0.25">
      <c r="A1202" s="16" t="s">
        <v>19</v>
      </c>
      <c r="B1202" s="17" t="s">
        <v>20</v>
      </c>
      <c r="C1202" s="17" t="s">
        <v>35</v>
      </c>
      <c r="D1202" s="41" t="s">
        <v>2869</v>
      </c>
      <c r="E1202" s="17" t="s">
        <v>2870</v>
      </c>
      <c r="F1202" s="17" t="s">
        <v>2871</v>
      </c>
      <c r="G1202" s="20" t="s">
        <v>846</v>
      </c>
      <c r="H1202" s="20" t="s">
        <v>26</v>
      </c>
      <c r="I1202" s="20" t="s">
        <v>2872</v>
      </c>
      <c r="J1202" s="17" t="s">
        <v>2873</v>
      </c>
      <c r="K1202" s="17" t="str">
        <f t="shared" si="17"/>
        <v>H.R. JOSE GABRIEL AMAR SEPULVEDA</v>
      </c>
      <c r="L1202" s="17" t="s">
        <v>2874</v>
      </c>
      <c r="M1202" s="94" t="s">
        <v>145</v>
      </c>
    </row>
    <row r="1203" spans="1:13" ht="141" thickBot="1" x14ac:dyDescent="0.25">
      <c r="A1203" s="16" t="s">
        <v>19</v>
      </c>
      <c r="B1203" s="17" t="s">
        <v>20</v>
      </c>
      <c r="C1203" s="17" t="s">
        <v>134</v>
      </c>
      <c r="D1203" s="41" t="s">
        <v>2875</v>
      </c>
      <c r="E1203" s="17" t="s">
        <v>2876</v>
      </c>
      <c r="F1203" s="17" t="s">
        <v>2871</v>
      </c>
      <c r="G1203" s="20" t="s">
        <v>136</v>
      </c>
      <c r="H1203" s="20" t="s">
        <v>99</v>
      </c>
      <c r="I1203" s="20" t="s">
        <v>1024</v>
      </c>
      <c r="J1203" s="17" t="s">
        <v>2877</v>
      </c>
      <c r="K1203" s="17" t="str">
        <f t="shared" si="17"/>
        <v>H.R. JOSE GABRIEL AMAR SEPULVEDA</v>
      </c>
      <c r="L1203" s="17" t="s">
        <v>2878</v>
      </c>
      <c r="M1203" s="94" t="s">
        <v>145</v>
      </c>
    </row>
    <row r="1204" spans="1:13" ht="127" thickBot="1" x14ac:dyDescent="0.25">
      <c r="A1204" s="16" t="s">
        <v>19</v>
      </c>
      <c r="B1204" s="17" t="s">
        <v>20</v>
      </c>
      <c r="C1204" s="17" t="s">
        <v>134</v>
      </c>
      <c r="D1204" s="41" t="s">
        <v>2879</v>
      </c>
      <c r="E1204" s="17" t="s">
        <v>2876</v>
      </c>
      <c r="F1204" s="17" t="s">
        <v>2871</v>
      </c>
      <c r="G1204" s="20" t="s">
        <v>63</v>
      </c>
      <c r="H1204" s="20" t="s">
        <v>26</v>
      </c>
      <c r="I1204" s="20" t="s">
        <v>2880</v>
      </c>
      <c r="J1204" s="17" t="s">
        <v>2881</v>
      </c>
      <c r="K1204" s="17" t="str">
        <f t="shared" si="17"/>
        <v>H.R. JOSE GABRIEL AMAR SEPULVEDA</v>
      </c>
      <c r="L1204" s="17" t="s">
        <v>2882</v>
      </c>
      <c r="M1204" s="94" t="s">
        <v>145</v>
      </c>
    </row>
    <row r="1205" spans="1:13" ht="365" thickBot="1" x14ac:dyDescent="0.25">
      <c r="A1205" s="16" t="s">
        <v>19</v>
      </c>
      <c r="B1205" s="17" t="s">
        <v>20</v>
      </c>
      <c r="C1205" s="17" t="s">
        <v>134</v>
      </c>
      <c r="D1205" s="41" t="s">
        <v>43</v>
      </c>
      <c r="E1205" s="17" t="s">
        <v>2876</v>
      </c>
      <c r="F1205" s="17" t="s">
        <v>2871</v>
      </c>
      <c r="G1205" s="20" t="s">
        <v>137</v>
      </c>
      <c r="H1205" s="20" t="s">
        <v>26</v>
      </c>
      <c r="I1205" s="20" t="s">
        <v>2883</v>
      </c>
      <c r="J1205" s="17" t="s">
        <v>2884</v>
      </c>
      <c r="K1205" s="17" t="str">
        <f t="shared" si="17"/>
        <v>H.R. JOSE GABRIEL AMAR SEPULVEDA</v>
      </c>
      <c r="L1205" s="17" t="s">
        <v>2885</v>
      </c>
      <c r="M1205" s="94"/>
    </row>
    <row r="1206" spans="1:13" ht="113" thickBot="1" x14ac:dyDescent="0.25">
      <c r="A1206" s="16" t="s">
        <v>19</v>
      </c>
      <c r="B1206" s="17" t="s">
        <v>20</v>
      </c>
      <c r="C1206" s="17" t="s">
        <v>134</v>
      </c>
      <c r="D1206" s="41" t="s">
        <v>2886</v>
      </c>
      <c r="E1206" s="17" t="s">
        <v>2876</v>
      </c>
      <c r="F1206" s="17" t="s">
        <v>2871</v>
      </c>
      <c r="G1206" s="20" t="s">
        <v>137</v>
      </c>
      <c r="H1206" s="20" t="s">
        <v>26</v>
      </c>
      <c r="I1206" s="20" t="s">
        <v>2887</v>
      </c>
      <c r="J1206" s="17" t="s">
        <v>2888</v>
      </c>
      <c r="K1206" s="17" t="str">
        <f t="shared" si="17"/>
        <v>H.R. JOSE GABRIEL AMAR SEPULVEDA</v>
      </c>
      <c r="L1206" s="17" t="s">
        <v>2889</v>
      </c>
      <c r="M1206" s="94"/>
    </row>
    <row r="1207" spans="1:13" ht="141" thickBot="1" x14ac:dyDescent="0.25">
      <c r="A1207" s="16" t="s">
        <v>19</v>
      </c>
      <c r="B1207" s="17" t="s">
        <v>20</v>
      </c>
      <c r="C1207" s="17" t="s">
        <v>82</v>
      </c>
      <c r="D1207" s="41" t="s">
        <v>2890</v>
      </c>
      <c r="E1207" s="17" t="s">
        <v>2891</v>
      </c>
      <c r="F1207" s="17" t="s">
        <v>2871</v>
      </c>
      <c r="G1207" s="20" t="s">
        <v>137</v>
      </c>
      <c r="H1207" s="20" t="s">
        <v>26</v>
      </c>
      <c r="I1207" s="20" t="s">
        <v>2892</v>
      </c>
      <c r="J1207" s="17" t="s">
        <v>2893</v>
      </c>
      <c r="K1207" s="17" t="str">
        <f t="shared" si="17"/>
        <v>H.R. JOSE GABRIEL AMAR SEPULVEDA</v>
      </c>
      <c r="L1207" s="17" t="s">
        <v>2894</v>
      </c>
      <c r="M1207" s="94"/>
    </row>
    <row r="1208" spans="1:13" ht="409.6" thickBot="1" x14ac:dyDescent="0.25">
      <c r="A1208" s="16" t="s">
        <v>19</v>
      </c>
      <c r="B1208" s="17" t="s">
        <v>20</v>
      </c>
      <c r="C1208" s="17" t="s">
        <v>21</v>
      </c>
      <c r="D1208" s="41" t="s">
        <v>2890</v>
      </c>
      <c r="E1208" s="17" t="s">
        <v>2895</v>
      </c>
      <c r="F1208" s="17" t="s">
        <v>2896</v>
      </c>
      <c r="G1208" s="20" t="s">
        <v>1231</v>
      </c>
      <c r="H1208" s="20" t="s">
        <v>26</v>
      </c>
      <c r="I1208" s="20" t="s">
        <v>1231</v>
      </c>
      <c r="J1208" s="17" t="s">
        <v>2897</v>
      </c>
      <c r="K1208" s="17" t="str">
        <f t="shared" si="17"/>
        <v>H.R. OMAR DE JESUS RESTREPO CORREA</v>
      </c>
      <c r="L1208" s="17" t="s">
        <v>2898</v>
      </c>
      <c r="M1208" s="94"/>
    </row>
    <row r="1209" spans="1:13" ht="409.6" thickBot="1" x14ac:dyDescent="0.25">
      <c r="A1209" s="16" t="s">
        <v>19</v>
      </c>
      <c r="B1209" s="17" t="s">
        <v>20</v>
      </c>
      <c r="C1209" s="17" t="s">
        <v>21</v>
      </c>
      <c r="D1209" s="41" t="s">
        <v>2890</v>
      </c>
      <c r="E1209" s="17" t="s">
        <v>2899</v>
      </c>
      <c r="F1209" s="17" t="s">
        <v>2896</v>
      </c>
      <c r="G1209" s="20" t="s">
        <v>1011</v>
      </c>
      <c r="H1209" s="20" t="s">
        <v>26</v>
      </c>
      <c r="I1209" s="20" t="s">
        <v>1011</v>
      </c>
      <c r="J1209" s="17" t="s">
        <v>2900</v>
      </c>
      <c r="K1209" s="17" t="str">
        <f t="shared" si="17"/>
        <v>H.R. OMAR DE JESUS RESTREPO CORREA</v>
      </c>
      <c r="L1209" s="17" t="s">
        <v>2901</v>
      </c>
      <c r="M1209" s="94"/>
    </row>
    <row r="1210" spans="1:13" ht="409.6" thickBot="1" x14ac:dyDescent="0.25">
      <c r="A1210" s="16" t="s">
        <v>19</v>
      </c>
      <c r="B1210" s="17" t="s">
        <v>20</v>
      </c>
      <c r="C1210" s="17" t="s">
        <v>21</v>
      </c>
      <c r="D1210" s="41" t="s">
        <v>2890</v>
      </c>
      <c r="E1210" s="17" t="s">
        <v>2902</v>
      </c>
      <c r="F1210" s="17" t="s">
        <v>2896</v>
      </c>
      <c r="G1210" s="20" t="s">
        <v>1235</v>
      </c>
      <c r="H1210" s="20" t="s">
        <v>26</v>
      </c>
      <c r="I1210" s="20" t="s">
        <v>1235</v>
      </c>
      <c r="J1210" s="17" t="s">
        <v>2903</v>
      </c>
      <c r="K1210" s="17" t="str">
        <f t="shared" si="17"/>
        <v>H.R. OMAR DE JESUS RESTREPO CORREA</v>
      </c>
      <c r="L1210" s="17" t="s">
        <v>2904</v>
      </c>
      <c r="M1210" s="94"/>
    </row>
    <row r="1211" spans="1:13" ht="409.6" thickBot="1" x14ac:dyDescent="0.25">
      <c r="A1211" s="16" t="s">
        <v>19</v>
      </c>
      <c r="B1211" s="17" t="s">
        <v>20</v>
      </c>
      <c r="C1211" s="17" t="s">
        <v>35</v>
      </c>
      <c r="D1211" s="41" t="s">
        <v>2905</v>
      </c>
      <c r="E1211" s="17" t="s">
        <v>2906</v>
      </c>
      <c r="F1211" s="17" t="s">
        <v>2896</v>
      </c>
      <c r="G1211" s="20" t="s">
        <v>2907</v>
      </c>
      <c r="H1211" s="20" t="s">
        <v>1040</v>
      </c>
      <c r="I1211" s="20" t="s">
        <v>1040</v>
      </c>
      <c r="J1211" s="17" t="s">
        <v>2908</v>
      </c>
      <c r="K1211" s="17" t="str">
        <f t="shared" si="17"/>
        <v>H.R. OMAR DE JESUS RESTREPO CORREA</v>
      </c>
      <c r="L1211" s="17" t="s">
        <v>2909</v>
      </c>
      <c r="M1211" s="94"/>
    </row>
    <row r="1212" spans="1:13" ht="295" thickBot="1" x14ac:dyDescent="0.25">
      <c r="A1212" s="16" t="s">
        <v>19</v>
      </c>
      <c r="B1212" s="17" t="s">
        <v>20</v>
      </c>
      <c r="C1212" s="17" t="s">
        <v>35</v>
      </c>
      <c r="D1212" s="41" t="s">
        <v>3230</v>
      </c>
      <c r="E1212" s="17" t="s">
        <v>2910</v>
      </c>
      <c r="F1212" s="17" t="s">
        <v>2896</v>
      </c>
      <c r="G1212" s="20" t="s">
        <v>147</v>
      </c>
      <c r="H1212" s="20" t="s">
        <v>26</v>
      </c>
      <c r="I1212" s="20" t="s">
        <v>147</v>
      </c>
      <c r="J1212" s="17" t="s">
        <v>2911</v>
      </c>
      <c r="K1212" s="17" t="str">
        <f t="shared" si="17"/>
        <v>H.R. OMAR DE JESUS RESTREPO CORREA</v>
      </c>
      <c r="L1212" s="17" t="s">
        <v>2912</v>
      </c>
      <c r="M1212" s="94"/>
    </row>
    <row r="1213" spans="1:13" ht="409.6" thickBot="1" x14ac:dyDescent="0.25">
      <c r="A1213" s="16" t="s">
        <v>19</v>
      </c>
      <c r="B1213" s="17" t="s">
        <v>20</v>
      </c>
      <c r="C1213" s="17" t="s">
        <v>35</v>
      </c>
      <c r="D1213" s="41" t="s">
        <v>2913</v>
      </c>
      <c r="E1213" s="17" t="s">
        <v>2914</v>
      </c>
      <c r="F1213" s="17" t="s">
        <v>2896</v>
      </c>
      <c r="G1213" s="20" t="s">
        <v>1036</v>
      </c>
      <c r="H1213" s="20" t="s">
        <v>26</v>
      </c>
      <c r="I1213" s="20" t="s">
        <v>1036</v>
      </c>
      <c r="J1213" s="17" t="s">
        <v>2915</v>
      </c>
      <c r="K1213" s="17" t="str">
        <f t="shared" si="17"/>
        <v>H.R. OMAR DE JESUS RESTREPO CORREA</v>
      </c>
      <c r="L1213" s="17" t="s">
        <v>2916</v>
      </c>
      <c r="M1213" s="94"/>
    </row>
    <row r="1214" spans="1:13" ht="393" thickBot="1" x14ac:dyDescent="0.25">
      <c r="A1214" s="16" t="s">
        <v>19</v>
      </c>
      <c r="B1214" s="17" t="s">
        <v>20</v>
      </c>
      <c r="C1214" s="17" t="s">
        <v>151</v>
      </c>
      <c r="D1214" s="41" t="s">
        <v>2917</v>
      </c>
      <c r="E1214" s="17" t="s">
        <v>2918</v>
      </c>
      <c r="F1214" s="17" t="s">
        <v>2896</v>
      </c>
      <c r="G1214" s="20" t="s">
        <v>152</v>
      </c>
      <c r="H1214" s="20" t="s">
        <v>26</v>
      </c>
      <c r="I1214" s="20" t="s">
        <v>152</v>
      </c>
      <c r="J1214" s="17" t="s">
        <v>2919</v>
      </c>
      <c r="K1214" s="17" t="str">
        <f t="shared" si="17"/>
        <v>H.R. OMAR DE JESUS RESTREPO CORREA</v>
      </c>
      <c r="L1214" s="17" t="s">
        <v>2920</v>
      </c>
      <c r="M1214" s="94"/>
    </row>
    <row r="1215" spans="1:13" ht="239" thickBot="1" x14ac:dyDescent="0.25">
      <c r="A1215" s="16" t="s">
        <v>19</v>
      </c>
      <c r="B1215" s="17" t="s">
        <v>20</v>
      </c>
      <c r="C1215" s="17" t="s">
        <v>35</v>
      </c>
      <c r="D1215" s="41" t="s">
        <v>3231</v>
      </c>
      <c r="E1215" s="17" t="s">
        <v>2921</v>
      </c>
      <c r="F1215" s="17" t="s">
        <v>2896</v>
      </c>
      <c r="G1215" s="20" t="s">
        <v>2922</v>
      </c>
      <c r="H1215" s="20" t="s">
        <v>26</v>
      </c>
      <c r="I1215" s="20" t="s">
        <v>2922</v>
      </c>
      <c r="J1215" s="17" t="s">
        <v>2923</v>
      </c>
      <c r="K1215" s="17" t="str">
        <f t="shared" si="17"/>
        <v>H.R. OMAR DE JESUS RESTREPO CORREA</v>
      </c>
      <c r="L1215" s="17" t="s">
        <v>2924</v>
      </c>
      <c r="M1215" s="94"/>
    </row>
    <row r="1216" spans="1:13" ht="409.6" thickBot="1" x14ac:dyDescent="0.25">
      <c r="A1216" s="16" t="s">
        <v>19</v>
      </c>
      <c r="B1216" s="17" t="s">
        <v>20</v>
      </c>
      <c r="C1216" s="17" t="s">
        <v>135</v>
      </c>
      <c r="D1216" s="41" t="s">
        <v>2925</v>
      </c>
      <c r="E1216" s="17" t="s">
        <v>2926</v>
      </c>
      <c r="F1216" s="17" t="s">
        <v>2896</v>
      </c>
      <c r="G1216" s="20" t="s">
        <v>1933</v>
      </c>
      <c r="H1216" s="20" t="s">
        <v>26</v>
      </c>
      <c r="I1216" s="20" t="s">
        <v>1933</v>
      </c>
      <c r="J1216" s="17" t="s">
        <v>2927</v>
      </c>
      <c r="K1216" s="17" t="str">
        <f t="shared" si="17"/>
        <v>H.R. OMAR DE JESUS RESTREPO CORREA</v>
      </c>
      <c r="L1216" s="17" t="s">
        <v>2928</v>
      </c>
      <c r="M1216" s="94"/>
    </row>
    <row r="1217" spans="1:13" ht="407" thickBot="1" x14ac:dyDescent="0.25">
      <c r="A1217" s="16" t="s">
        <v>19</v>
      </c>
      <c r="B1217" s="17" t="s">
        <v>20</v>
      </c>
      <c r="C1217" s="17" t="s">
        <v>146</v>
      </c>
      <c r="D1217" s="41" t="s">
        <v>2929</v>
      </c>
      <c r="E1217" s="17" t="s">
        <v>2930</v>
      </c>
      <c r="F1217" s="17" t="s">
        <v>2896</v>
      </c>
      <c r="G1217" s="20" t="s">
        <v>202</v>
      </c>
      <c r="H1217" s="20" t="s">
        <v>26</v>
      </c>
      <c r="I1217" s="20" t="s">
        <v>202</v>
      </c>
      <c r="J1217" s="17" t="s">
        <v>2931</v>
      </c>
      <c r="K1217" s="17" t="str">
        <f t="shared" si="17"/>
        <v>H.R. OMAR DE JESUS RESTREPO CORREA</v>
      </c>
      <c r="L1217" s="17" t="s">
        <v>2932</v>
      </c>
      <c r="M1217" s="94"/>
    </row>
    <row r="1218" spans="1:13" ht="379" thickBot="1" x14ac:dyDescent="0.25">
      <c r="A1218" s="16" t="s">
        <v>19</v>
      </c>
      <c r="B1218" s="17" t="s">
        <v>20</v>
      </c>
      <c r="C1218" s="17" t="s">
        <v>35</v>
      </c>
      <c r="D1218" s="41" t="s">
        <v>2933</v>
      </c>
      <c r="E1218" s="17" t="s">
        <v>2934</v>
      </c>
      <c r="F1218" s="17" t="s">
        <v>2896</v>
      </c>
      <c r="G1218" s="20" t="s">
        <v>159</v>
      </c>
      <c r="H1218" s="20" t="s">
        <v>26</v>
      </c>
      <c r="I1218" s="20" t="s">
        <v>147</v>
      </c>
      <c r="J1218" s="17" t="s">
        <v>2935</v>
      </c>
      <c r="K1218" s="17" t="str">
        <f t="shared" si="17"/>
        <v>H.R. OMAR DE JESUS RESTREPO CORREA</v>
      </c>
      <c r="L1218" s="17" t="s">
        <v>2936</v>
      </c>
      <c r="M1218" s="94"/>
    </row>
    <row r="1219" spans="1:13" ht="409.6" thickBot="1" x14ac:dyDescent="0.25">
      <c r="A1219" s="16" t="s">
        <v>19</v>
      </c>
      <c r="B1219" s="17" t="s">
        <v>20</v>
      </c>
      <c r="C1219" s="17" t="s">
        <v>146</v>
      </c>
      <c r="D1219" s="41" t="s">
        <v>2937</v>
      </c>
      <c r="E1219" s="17" t="s">
        <v>2938</v>
      </c>
      <c r="F1219" s="17" t="s">
        <v>2896</v>
      </c>
      <c r="G1219" s="20" t="s">
        <v>160</v>
      </c>
      <c r="H1219" s="20" t="s">
        <v>26</v>
      </c>
      <c r="I1219" s="20" t="s">
        <v>160</v>
      </c>
      <c r="J1219" s="17" t="s">
        <v>2939</v>
      </c>
      <c r="K1219" s="17" t="str">
        <f t="shared" si="17"/>
        <v>H.R. OMAR DE JESUS RESTREPO CORREA</v>
      </c>
      <c r="L1219" s="17" t="s">
        <v>2940</v>
      </c>
      <c r="M1219" s="94"/>
    </row>
    <row r="1220" spans="1:13" ht="253" thickBot="1" x14ac:dyDescent="0.25">
      <c r="A1220" s="16" t="s">
        <v>19</v>
      </c>
      <c r="B1220" s="17" t="s">
        <v>20</v>
      </c>
      <c r="C1220" s="17" t="s">
        <v>35</v>
      </c>
      <c r="D1220" s="41" t="s">
        <v>2941</v>
      </c>
      <c r="E1220" s="17" t="s">
        <v>2942</v>
      </c>
      <c r="F1220" s="17" t="s">
        <v>2896</v>
      </c>
      <c r="G1220" s="20" t="s">
        <v>580</v>
      </c>
      <c r="H1220" s="20" t="s">
        <v>2471</v>
      </c>
      <c r="I1220" s="20" t="s">
        <v>2471</v>
      </c>
      <c r="J1220" s="17" t="s">
        <v>2939</v>
      </c>
      <c r="K1220" s="17" t="str">
        <f t="shared" si="17"/>
        <v>H.R. OMAR DE JESUS RESTREPO CORREA</v>
      </c>
      <c r="L1220" s="17" t="s">
        <v>2943</v>
      </c>
      <c r="M1220" s="94"/>
    </row>
    <row r="1221" spans="1:13" ht="239" thickBot="1" x14ac:dyDescent="0.25">
      <c r="A1221" s="16" t="s">
        <v>19</v>
      </c>
      <c r="B1221" s="17" t="s">
        <v>20</v>
      </c>
      <c r="C1221" s="17" t="s">
        <v>35</v>
      </c>
      <c r="D1221" s="41" t="s">
        <v>2944</v>
      </c>
      <c r="E1221" s="17" t="s">
        <v>2945</v>
      </c>
      <c r="F1221" s="17" t="s">
        <v>2896</v>
      </c>
      <c r="G1221" s="20" t="s">
        <v>2471</v>
      </c>
      <c r="H1221" s="20" t="s">
        <v>26</v>
      </c>
      <c r="I1221" s="20" t="s">
        <v>2471</v>
      </c>
      <c r="J1221" s="17" t="s">
        <v>2946</v>
      </c>
      <c r="K1221" s="17" t="str">
        <f t="shared" si="17"/>
        <v>H.R. OMAR DE JESUS RESTREPO CORREA</v>
      </c>
      <c r="L1221" s="17" t="s">
        <v>2947</v>
      </c>
      <c r="M1221" s="94"/>
    </row>
    <row r="1222" spans="1:13" ht="409.6" thickBot="1" x14ac:dyDescent="0.25">
      <c r="A1222" s="16" t="s">
        <v>19</v>
      </c>
      <c r="B1222" s="17" t="s">
        <v>20</v>
      </c>
      <c r="C1222" s="17" t="s">
        <v>132</v>
      </c>
      <c r="D1222" s="41" t="s">
        <v>2948</v>
      </c>
      <c r="E1222" s="17" t="s">
        <v>2949</v>
      </c>
      <c r="F1222" s="17" t="s">
        <v>2896</v>
      </c>
      <c r="G1222" s="20" t="s">
        <v>182</v>
      </c>
      <c r="H1222" s="20" t="s">
        <v>26</v>
      </c>
      <c r="I1222" s="20" t="s">
        <v>182</v>
      </c>
      <c r="J1222" s="17" t="s">
        <v>2950</v>
      </c>
      <c r="K1222" s="17" t="str">
        <f t="shared" si="17"/>
        <v>H.R. OMAR DE JESUS RESTREPO CORREA</v>
      </c>
      <c r="L1222" s="17" t="s">
        <v>2951</v>
      </c>
      <c r="M1222" s="94"/>
    </row>
    <row r="1223" spans="1:13" ht="169" thickBot="1" x14ac:dyDescent="0.25">
      <c r="A1223" s="16" t="s">
        <v>19</v>
      </c>
      <c r="B1223" s="17" t="s">
        <v>20</v>
      </c>
      <c r="C1223" s="17" t="s">
        <v>28</v>
      </c>
      <c r="D1223" s="41" t="s">
        <v>2952</v>
      </c>
      <c r="E1223" s="17" t="s">
        <v>30</v>
      </c>
      <c r="F1223" s="17" t="s">
        <v>2953</v>
      </c>
      <c r="G1223" s="20" t="s">
        <v>2954</v>
      </c>
      <c r="H1223" s="20" t="s">
        <v>26</v>
      </c>
      <c r="I1223" s="20" t="s">
        <v>32</v>
      </c>
      <c r="J1223" s="17" t="s">
        <v>2955</v>
      </c>
      <c r="K1223" s="17" t="str">
        <f t="shared" si="17"/>
        <v>H.R. WILMER RAMIRO CARRILLO</v>
      </c>
      <c r="L1223" s="17" t="s">
        <v>34</v>
      </c>
      <c r="M1223" s="94" t="s">
        <v>907</v>
      </c>
    </row>
    <row r="1224" spans="1:13" ht="323" thickBot="1" x14ac:dyDescent="0.25">
      <c r="A1224" s="16" t="s">
        <v>19</v>
      </c>
      <c r="B1224" s="17" t="s">
        <v>20</v>
      </c>
      <c r="C1224" s="17" t="s">
        <v>28</v>
      </c>
      <c r="D1224" s="41" t="s">
        <v>2956</v>
      </c>
      <c r="E1224" s="17" t="s">
        <v>139</v>
      </c>
      <c r="F1224" s="17" t="s">
        <v>2953</v>
      </c>
      <c r="G1224" s="20" t="s">
        <v>2957</v>
      </c>
      <c r="H1224" s="20" t="s">
        <v>64</v>
      </c>
      <c r="I1224" s="20" t="s">
        <v>32</v>
      </c>
      <c r="J1224" s="17" t="s">
        <v>2958</v>
      </c>
      <c r="K1224" s="17" t="str">
        <f t="shared" si="17"/>
        <v>H.R. WILMER RAMIRO CARRILLO</v>
      </c>
      <c r="L1224" s="17" t="s">
        <v>140</v>
      </c>
      <c r="M1224" s="94" t="s">
        <v>907</v>
      </c>
    </row>
    <row r="1225" spans="1:13" ht="337" thickBot="1" x14ac:dyDescent="0.25">
      <c r="A1225" s="16" t="s">
        <v>19</v>
      </c>
      <c r="B1225" s="17" t="s">
        <v>20</v>
      </c>
      <c r="C1225" s="17" t="s">
        <v>28</v>
      </c>
      <c r="D1225" s="41" t="s">
        <v>2959</v>
      </c>
      <c r="E1225" s="17" t="s">
        <v>142</v>
      </c>
      <c r="F1225" s="17" t="s">
        <v>2953</v>
      </c>
      <c r="G1225" s="20" t="s">
        <v>2957</v>
      </c>
      <c r="H1225" s="20" t="s">
        <v>64</v>
      </c>
      <c r="I1225" s="20" t="s">
        <v>32</v>
      </c>
      <c r="J1225" s="17" t="s">
        <v>2960</v>
      </c>
      <c r="K1225" s="17" t="str">
        <f t="shared" si="17"/>
        <v>H.R. WILMER RAMIRO CARRILLO</v>
      </c>
      <c r="L1225" s="17" t="s">
        <v>143</v>
      </c>
      <c r="M1225" s="94" t="s">
        <v>907</v>
      </c>
    </row>
    <row r="1226" spans="1:13" ht="113" thickBot="1" x14ac:dyDescent="0.25">
      <c r="A1226" s="16" t="s">
        <v>19</v>
      </c>
      <c r="B1226" s="17" t="s">
        <v>20</v>
      </c>
      <c r="C1226" s="17" t="s">
        <v>82</v>
      </c>
      <c r="D1226" s="41" t="s">
        <v>2961</v>
      </c>
      <c r="E1226" s="17" t="s">
        <v>2962</v>
      </c>
      <c r="F1226" s="17" t="s">
        <v>2963</v>
      </c>
      <c r="G1226" s="95">
        <v>43838</v>
      </c>
      <c r="H1226" s="20" t="s">
        <v>26</v>
      </c>
      <c r="I1226" s="95">
        <v>43850</v>
      </c>
      <c r="J1226" s="17" t="s">
        <v>2964</v>
      </c>
      <c r="K1226" s="17" t="str">
        <f t="shared" si="17"/>
        <v>H.R. HERNAN HUMBERTO GARZON RODRIGUEZ</v>
      </c>
      <c r="L1226" s="17" t="s">
        <v>907</v>
      </c>
      <c r="M1226" s="94" t="s">
        <v>907</v>
      </c>
    </row>
    <row r="1227" spans="1:13" ht="183" thickBot="1" x14ac:dyDescent="0.25">
      <c r="A1227" s="16" t="s">
        <v>19</v>
      </c>
      <c r="B1227" s="17" t="s">
        <v>20</v>
      </c>
      <c r="C1227" s="17" t="s">
        <v>132</v>
      </c>
      <c r="D1227" s="41" t="s">
        <v>29</v>
      </c>
      <c r="E1227" s="17" t="s">
        <v>2965</v>
      </c>
      <c r="F1227" s="17" t="s">
        <v>2963</v>
      </c>
      <c r="G1227" s="95">
        <v>43840</v>
      </c>
      <c r="H1227" s="20" t="s">
        <v>26</v>
      </c>
      <c r="I1227" s="95">
        <v>43857</v>
      </c>
      <c r="J1227" s="17" t="s">
        <v>2966</v>
      </c>
      <c r="K1227" s="17" t="str">
        <f t="shared" si="17"/>
        <v>H.R. HERNAN HUMBERTO GARZON RODRIGUEZ</v>
      </c>
      <c r="L1227" s="17" t="s">
        <v>907</v>
      </c>
      <c r="M1227" s="94" t="s">
        <v>907</v>
      </c>
    </row>
    <row r="1228" spans="1:13" ht="113" thickBot="1" x14ac:dyDescent="0.25">
      <c r="A1228" s="16" t="s">
        <v>19</v>
      </c>
      <c r="B1228" s="17" t="s">
        <v>20</v>
      </c>
      <c r="C1228" s="17" t="s">
        <v>132</v>
      </c>
      <c r="D1228" s="41" t="s">
        <v>138</v>
      </c>
      <c r="E1228" s="17" t="s">
        <v>2967</v>
      </c>
      <c r="F1228" s="17" t="s">
        <v>2963</v>
      </c>
      <c r="G1228" s="95">
        <v>43840</v>
      </c>
      <c r="H1228" s="20" t="s">
        <v>26</v>
      </c>
      <c r="I1228" s="95">
        <v>43859</v>
      </c>
      <c r="J1228" s="17" t="s">
        <v>2968</v>
      </c>
      <c r="K1228" s="17" t="str">
        <f t="shared" si="17"/>
        <v>H.R. HERNAN HUMBERTO GARZON RODRIGUEZ</v>
      </c>
      <c r="L1228" s="17" t="s">
        <v>907</v>
      </c>
      <c r="M1228" s="94" t="s">
        <v>907</v>
      </c>
    </row>
    <row r="1229" spans="1:13" ht="113" thickBot="1" x14ac:dyDescent="0.25">
      <c r="A1229" s="16" t="s">
        <v>19</v>
      </c>
      <c r="B1229" s="17" t="s">
        <v>20</v>
      </c>
      <c r="C1229" s="17" t="s">
        <v>146</v>
      </c>
      <c r="D1229" s="41" t="s">
        <v>141</v>
      </c>
      <c r="E1229" s="17" t="s">
        <v>2969</v>
      </c>
      <c r="F1229" s="17" t="s">
        <v>2963</v>
      </c>
      <c r="G1229" s="95" t="s">
        <v>2970</v>
      </c>
      <c r="H1229" s="20" t="s">
        <v>26</v>
      </c>
      <c r="I1229" s="95">
        <v>43860</v>
      </c>
      <c r="J1229" s="17" t="s">
        <v>2971</v>
      </c>
      <c r="K1229" s="17" t="str">
        <f t="shared" si="17"/>
        <v>H.R. HERNAN HUMBERTO GARZON RODRIGUEZ</v>
      </c>
      <c r="L1229" s="17" t="s">
        <v>907</v>
      </c>
      <c r="M1229" s="94" t="s">
        <v>907</v>
      </c>
    </row>
    <row r="1230" spans="1:13" ht="113" thickBot="1" x14ac:dyDescent="0.25">
      <c r="A1230" s="16" t="s">
        <v>19</v>
      </c>
      <c r="B1230" s="17" t="s">
        <v>20</v>
      </c>
      <c r="C1230" s="17" t="s">
        <v>134</v>
      </c>
      <c r="D1230" s="41" t="s">
        <v>2972</v>
      </c>
      <c r="E1230" s="17" t="s">
        <v>2973</v>
      </c>
      <c r="F1230" s="17" t="s">
        <v>2963</v>
      </c>
      <c r="G1230" s="95" t="s">
        <v>2974</v>
      </c>
      <c r="H1230" s="20" t="s">
        <v>26</v>
      </c>
      <c r="I1230" s="95">
        <v>43860</v>
      </c>
      <c r="J1230" s="17" t="s">
        <v>2975</v>
      </c>
      <c r="K1230" s="17" t="str">
        <f t="shared" si="17"/>
        <v>H.R. HERNAN HUMBERTO GARZON RODRIGUEZ</v>
      </c>
      <c r="L1230" s="17" t="s">
        <v>907</v>
      </c>
      <c r="M1230" s="94" t="s">
        <v>907</v>
      </c>
    </row>
    <row r="1231" spans="1:13" ht="113" thickBot="1" x14ac:dyDescent="0.25">
      <c r="A1231" s="16" t="s">
        <v>19</v>
      </c>
      <c r="B1231" s="17" t="s">
        <v>20</v>
      </c>
      <c r="C1231" s="17" t="s">
        <v>132</v>
      </c>
      <c r="D1231" s="41" t="s">
        <v>2976</v>
      </c>
      <c r="E1231" s="17" t="s">
        <v>2977</v>
      </c>
      <c r="F1231" s="17" t="s">
        <v>2963</v>
      </c>
      <c r="G1231" s="95" t="s">
        <v>2974</v>
      </c>
      <c r="H1231" s="20" t="s">
        <v>26</v>
      </c>
      <c r="I1231" s="95">
        <v>43863</v>
      </c>
      <c r="J1231" s="17" t="s">
        <v>2978</v>
      </c>
      <c r="K1231" s="17" t="str">
        <f t="shared" si="17"/>
        <v>H.R. HERNAN HUMBERTO GARZON RODRIGUEZ</v>
      </c>
      <c r="L1231" s="17" t="s">
        <v>907</v>
      </c>
      <c r="M1231" s="94" t="s">
        <v>907</v>
      </c>
    </row>
    <row r="1232" spans="1:13" ht="113" thickBot="1" x14ac:dyDescent="0.25">
      <c r="A1232" s="16" t="s">
        <v>19</v>
      </c>
      <c r="B1232" s="17" t="s">
        <v>20</v>
      </c>
      <c r="C1232" s="17" t="s">
        <v>132</v>
      </c>
      <c r="D1232" s="41" t="s">
        <v>2976</v>
      </c>
      <c r="E1232" s="17" t="s">
        <v>2979</v>
      </c>
      <c r="F1232" s="17" t="s">
        <v>2963</v>
      </c>
      <c r="G1232" s="95" t="s">
        <v>2974</v>
      </c>
      <c r="H1232" s="20" t="s">
        <v>26</v>
      </c>
      <c r="I1232" s="95">
        <v>43864</v>
      </c>
      <c r="J1232" s="17" t="s">
        <v>2980</v>
      </c>
      <c r="K1232" s="17" t="str">
        <f t="shared" si="17"/>
        <v>H.R. HERNAN HUMBERTO GARZON RODRIGUEZ</v>
      </c>
      <c r="L1232" s="17" t="s">
        <v>907</v>
      </c>
      <c r="M1232" s="94" t="s">
        <v>907</v>
      </c>
    </row>
    <row r="1233" spans="1:13" ht="113" thickBot="1" x14ac:dyDescent="0.25">
      <c r="A1233" s="16" t="s">
        <v>19</v>
      </c>
      <c r="B1233" s="17" t="s">
        <v>20</v>
      </c>
      <c r="C1233" s="17" t="s">
        <v>132</v>
      </c>
      <c r="D1233" s="41" t="s">
        <v>2981</v>
      </c>
      <c r="E1233" s="17" t="s">
        <v>2973</v>
      </c>
      <c r="F1233" s="17" t="s">
        <v>2963</v>
      </c>
      <c r="G1233" s="95" t="s">
        <v>2974</v>
      </c>
      <c r="H1233" s="20" t="s">
        <v>26</v>
      </c>
      <c r="I1233" s="95" t="s">
        <v>2982</v>
      </c>
      <c r="J1233" s="17" t="s">
        <v>2983</v>
      </c>
      <c r="K1233" s="17" t="str">
        <f t="shared" si="17"/>
        <v>H.R. HERNAN HUMBERTO GARZON RODRIGUEZ</v>
      </c>
      <c r="L1233" s="17" t="s">
        <v>907</v>
      </c>
      <c r="M1233" s="94" t="s">
        <v>907</v>
      </c>
    </row>
    <row r="1234" spans="1:13" ht="113" thickBot="1" x14ac:dyDescent="0.25">
      <c r="A1234" s="16" t="s">
        <v>19</v>
      </c>
      <c r="B1234" s="17" t="s">
        <v>20</v>
      </c>
      <c r="C1234" s="17" t="s">
        <v>132</v>
      </c>
      <c r="D1234" s="41" t="s">
        <v>2984</v>
      </c>
      <c r="E1234" s="17" t="s">
        <v>2985</v>
      </c>
      <c r="F1234" s="17" t="s">
        <v>2963</v>
      </c>
      <c r="G1234" s="95" t="s">
        <v>2986</v>
      </c>
      <c r="H1234" s="20" t="s">
        <v>26</v>
      </c>
      <c r="I1234" s="95" t="s">
        <v>2987</v>
      </c>
      <c r="J1234" s="17" t="s">
        <v>2988</v>
      </c>
      <c r="K1234" s="17" t="str">
        <f t="shared" si="17"/>
        <v>H.R. HERNAN HUMBERTO GARZON RODRIGUEZ</v>
      </c>
      <c r="L1234" s="17" t="s">
        <v>907</v>
      </c>
      <c r="M1234" s="94" t="s">
        <v>907</v>
      </c>
    </row>
    <row r="1235" spans="1:13" ht="113" thickBot="1" x14ac:dyDescent="0.25">
      <c r="A1235" s="16" t="s">
        <v>19</v>
      </c>
      <c r="B1235" s="17" t="s">
        <v>20</v>
      </c>
      <c r="C1235" s="17" t="s">
        <v>132</v>
      </c>
      <c r="D1235" s="41" t="s">
        <v>2989</v>
      </c>
      <c r="E1235" s="17" t="s">
        <v>2990</v>
      </c>
      <c r="F1235" s="17" t="s">
        <v>2963</v>
      </c>
      <c r="G1235" s="95" t="s">
        <v>2991</v>
      </c>
      <c r="H1235" s="20" t="s">
        <v>26</v>
      </c>
      <c r="I1235" s="95" t="s">
        <v>2992</v>
      </c>
      <c r="J1235" s="17" t="s">
        <v>2993</v>
      </c>
      <c r="K1235" s="17" t="str">
        <f t="shared" si="17"/>
        <v>H.R. HERNAN HUMBERTO GARZON RODRIGUEZ</v>
      </c>
      <c r="L1235" s="17" t="s">
        <v>907</v>
      </c>
      <c r="M1235" s="94" t="s">
        <v>907</v>
      </c>
    </row>
    <row r="1236" spans="1:13" ht="113" thickBot="1" x14ac:dyDescent="0.25">
      <c r="A1236" s="16" t="s">
        <v>19</v>
      </c>
      <c r="B1236" s="17" t="s">
        <v>20</v>
      </c>
      <c r="C1236" s="17" t="s">
        <v>132</v>
      </c>
      <c r="D1236" s="41" t="s">
        <v>2989</v>
      </c>
      <c r="E1236" s="17" t="s">
        <v>2994</v>
      </c>
      <c r="F1236" s="17" t="s">
        <v>2963</v>
      </c>
      <c r="G1236" s="95" t="s">
        <v>2995</v>
      </c>
      <c r="H1236" s="20" t="s">
        <v>26</v>
      </c>
      <c r="I1236" s="95" t="s">
        <v>2996</v>
      </c>
      <c r="J1236" s="17" t="s">
        <v>2997</v>
      </c>
      <c r="K1236" s="17" t="str">
        <f t="shared" si="17"/>
        <v>H.R. HERNAN HUMBERTO GARZON RODRIGUEZ</v>
      </c>
      <c r="L1236" s="17" t="s">
        <v>907</v>
      </c>
      <c r="M1236" s="94" t="s">
        <v>907</v>
      </c>
    </row>
    <row r="1237" spans="1:13" ht="113" thickBot="1" x14ac:dyDescent="0.25">
      <c r="A1237" s="16" t="s">
        <v>19</v>
      </c>
      <c r="B1237" s="17" t="s">
        <v>20</v>
      </c>
      <c r="C1237" s="17" t="s">
        <v>54</v>
      </c>
      <c r="D1237" s="41" t="s">
        <v>2989</v>
      </c>
      <c r="E1237" s="17" t="s">
        <v>2998</v>
      </c>
      <c r="F1237" s="17" t="s">
        <v>2963</v>
      </c>
      <c r="G1237" s="95">
        <v>43860</v>
      </c>
      <c r="H1237" s="20" t="s">
        <v>26</v>
      </c>
      <c r="I1237" s="95">
        <v>43872</v>
      </c>
      <c r="J1237" s="17" t="s">
        <v>2999</v>
      </c>
      <c r="K1237" s="17" t="str">
        <f t="shared" si="17"/>
        <v>H.R. HERNAN HUMBERTO GARZON RODRIGUEZ</v>
      </c>
      <c r="L1237" s="17" t="s">
        <v>907</v>
      </c>
      <c r="M1237" s="94" t="s">
        <v>907</v>
      </c>
    </row>
    <row r="1238" spans="1:13" ht="113" thickBot="1" x14ac:dyDescent="0.25">
      <c r="A1238" s="16" t="s">
        <v>19</v>
      </c>
      <c r="B1238" s="17" t="s">
        <v>20</v>
      </c>
      <c r="C1238" s="17" t="s">
        <v>132</v>
      </c>
      <c r="D1238" s="41" t="s">
        <v>2989</v>
      </c>
      <c r="E1238" s="17" t="s">
        <v>3000</v>
      </c>
      <c r="F1238" s="17" t="s">
        <v>2963</v>
      </c>
      <c r="G1238" s="95">
        <v>43886</v>
      </c>
      <c r="H1238" s="20" t="s">
        <v>26</v>
      </c>
      <c r="I1238" s="95">
        <v>43890</v>
      </c>
      <c r="J1238" s="17" t="s">
        <v>3001</v>
      </c>
      <c r="K1238" s="17" t="str">
        <f t="shared" si="17"/>
        <v>H.R. HERNAN HUMBERTO GARZON RODRIGUEZ</v>
      </c>
      <c r="L1238" s="17" t="s">
        <v>907</v>
      </c>
      <c r="M1238" s="94" t="s">
        <v>907</v>
      </c>
    </row>
    <row r="1239" spans="1:13" ht="113" thickBot="1" x14ac:dyDescent="0.25">
      <c r="A1239" s="16" t="s">
        <v>19</v>
      </c>
      <c r="B1239" s="17" t="s">
        <v>20</v>
      </c>
      <c r="C1239" s="17" t="s">
        <v>35</v>
      </c>
      <c r="D1239" s="41" t="s">
        <v>2989</v>
      </c>
      <c r="E1239" s="17" t="s">
        <v>2969</v>
      </c>
      <c r="F1239" s="17" t="s">
        <v>2963</v>
      </c>
      <c r="G1239" s="95">
        <v>43893</v>
      </c>
      <c r="H1239" s="20" t="s">
        <v>26</v>
      </c>
      <c r="I1239" s="95">
        <v>43893</v>
      </c>
      <c r="J1239" s="17" t="s">
        <v>3002</v>
      </c>
      <c r="K1239" s="17" t="str">
        <f t="shared" si="17"/>
        <v>H.R. HERNAN HUMBERTO GARZON RODRIGUEZ</v>
      </c>
      <c r="L1239" s="17" t="s">
        <v>907</v>
      </c>
      <c r="M1239" s="94" t="s">
        <v>907</v>
      </c>
    </row>
    <row r="1240" spans="1:13" ht="113" thickBot="1" x14ac:dyDescent="0.25">
      <c r="A1240" s="16" t="s">
        <v>19</v>
      </c>
      <c r="B1240" s="17" t="s">
        <v>20</v>
      </c>
      <c r="C1240" s="17" t="s">
        <v>146</v>
      </c>
      <c r="D1240" s="41" t="s">
        <v>2989</v>
      </c>
      <c r="E1240" s="17" t="s">
        <v>2969</v>
      </c>
      <c r="F1240" s="17" t="s">
        <v>2963</v>
      </c>
      <c r="G1240" s="95">
        <v>43893</v>
      </c>
      <c r="H1240" s="20" t="s">
        <v>26</v>
      </c>
      <c r="I1240" s="95">
        <v>43893</v>
      </c>
      <c r="J1240" s="17" t="s">
        <v>3003</v>
      </c>
      <c r="K1240" s="17" t="str">
        <f t="shared" si="17"/>
        <v>H.R. HERNAN HUMBERTO GARZON RODRIGUEZ</v>
      </c>
      <c r="L1240" s="17" t="s">
        <v>907</v>
      </c>
      <c r="M1240" s="94" t="s">
        <v>907</v>
      </c>
    </row>
    <row r="1241" spans="1:13" ht="197" thickBot="1" x14ac:dyDescent="0.25">
      <c r="A1241" s="16" t="s">
        <v>19</v>
      </c>
      <c r="B1241" s="17" t="s">
        <v>20</v>
      </c>
      <c r="C1241" s="17" t="s">
        <v>35</v>
      </c>
      <c r="D1241" s="41" t="s">
        <v>3004</v>
      </c>
      <c r="E1241" s="17" t="s">
        <v>2969</v>
      </c>
      <c r="F1241" s="17" t="s">
        <v>2963</v>
      </c>
      <c r="G1241" s="95">
        <v>43900</v>
      </c>
      <c r="H1241" s="20" t="s">
        <v>26</v>
      </c>
      <c r="I1241" s="95">
        <v>43900</v>
      </c>
      <c r="J1241" s="17" t="s">
        <v>3005</v>
      </c>
      <c r="K1241" s="17" t="str">
        <f t="shared" si="17"/>
        <v>H.R. HERNAN HUMBERTO GARZON RODRIGUEZ</v>
      </c>
      <c r="L1241" s="17" t="s">
        <v>907</v>
      </c>
      <c r="M1241" s="94" t="s">
        <v>907</v>
      </c>
    </row>
    <row r="1242" spans="1:13" ht="113" thickBot="1" x14ac:dyDescent="0.25">
      <c r="A1242" s="16" t="s">
        <v>19</v>
      </c>
      <c r="B1242" s="17" t="s">
        <v>20</v>
      </c>
      <c r="C1242" s="17" t="s">
        <v>35</v>
      </c>
      <c r="D1242" s="41" t="s">
        <v>2976</v>
      </c>
      <c r="E1242" s="17" t="s">
        <v>3006</v>
      </c>
      <c r="F1242" s="17" t="s">
        <v>2963</v>
      </c>
      <c r="G1242" s="95">
        <v>43910</v>
      </c>
      <c r="H1242" s="20" t="s">
        <v>26</v>
      </c>
      <c r="I1242" s="95">
        <v>43918</v>
      </c>
      <c r="J1242" s="17" t="s">
        <v>3007</v>
      </c>
      <c r="K1242" s="17" t="str">
        <f t="shared" si="17"/>
        <v>H.R. HERNAN HUMBERTO GARZON RODRIGUEZ</v>
      </c>
      <c r="L1242" s="17" t="s">
        <v>907</v>
      </c>
      <c r="M1242" s="94" t="s">
        <v>907</v>
      </c>
    </row>
    <row r="1243" spans="1:13" ht="113" thickBot="1" x14ac:dyDescent="0.25">
      <c r="A1243" s="16" t="s">
        <v>19</v>
      </c>
      <c r="B1243" s="17" t="s">
        <v>20</v>
      </c>
      <c r="C1243" s="17" t="s">
        <v>206</v>
      </c>
      <c r="D1243" s="41" t="s">
        <v>3008</v>
      </c>
      <c r="E1243" s="17" t="s">
        <v>2969</v>
      </c>
      <c r="F1243" s="17" t="s">
        <v>2963</v>
      </c>
      <c r="G1243" s="95">
        <v>43961</v>
      </c>
      <c r="H1243" s="20" t="s">
        <v>26</v>
      </c>
      <c r="I1243" s="95">
        <v>43966</v>
      </c>
      <c r="J1243" s="17" t="s">
        <v>3009</v>
      </c>
      <c r="K1243" s="17" t="str">
        <f t="shared" si="17"/>
        <v>H.R. HERNAN HUMBERTO GARZON RODRIGUEZ</v>
      </c>
      <c r="L1243" s="17" t="s">
        <v>907</v>
      </c>
      <c r="M1243" s="94" t="s">
        <v>907</v>
      </c>
    </row>
    <row r="1244" spans="1:13" ht="127" thickBot="1" x14ac:dyDescent="0.25">
      <c r="A1244" s="16" t="s">
        <v>19</v>
      </c>
      <c r="B1244" s="17" t="s">
        <v>20</v>
      </c>
      <c r="C1244" s="17" t="s">
        <v>132</v>
      </c>
      <c r="D1244" s="41" t="s">
        <v>3010</v>
      </c>
      <c r="E1244" s="17" t="s">
        <v>3011</v>
      </c>
      <c r="F1244" s="17" t="s">
        <v>2963</v>
      </c>
      <c r="G1244" s="95">
        <v>43971</v>
      </c>
      <c r="H1244" s="20" t="s">
        <v>26</v>
      </c>
      <c r="I1244" s="95">
        <v>43973</v>
      </c>
      <c r="J1244" s="17" t="s">
        <v>3012</v>
      </c>
      <c r="K1244" s="17" t="str">
        <f t="shared" si="17"/>
        <v>H.R. HERNAN HUMBERTO GARZON RODRIGUEZ</v>
      </c>
      <c r="L1244" s="17" t="s">
        <v>907</v>
      </c>
      <c r="M1244" s="94" t="s">
        <v>907</v>
      </c>
    </row>
    <row r="1245" spans="1:13" ht="113" thickBot="1" x14ac:dyDescent="0.25">
      <c r="A1245" s="16" t="s">
        <v>19</v>
      </c>
      <c r="B1245" s="17" t="s">
        <v>20</v>
      </c>
      <c r="C1245" s="17" t="s">
        <v>206</v>
      </c>
      <c r="D1245" s="41" t="s">
        <v>3008</v>
      </c>
      <c r="E1245" s="17" t="s">
        <v>2969</v>
      </c>
      <c r="F1245" s="17" t="s">
        <v>2963</v>
      </c>
      <c r="G1245" s="95">
        <v>43981</v>
      </c>
      <c r="H1245" s="20" t="s">
        <v>26</v>
      </c>
      <c r="I1245" s="95">
        <v>43987</v>
      </c>
      <c r="J1245" s="17" t="s">
        <v>3013</v>
      </c>
      <c r="K1245" s="17" t="str">
        <f t="shared" si="17"/>
        <v>H.R. HERNAN HUMBERTO GARZON RODRIGUEZ</v>
      </c>
      <c r="L1245" s="17" t="s">
        <v>907</v>
      </c>
      <c r="M1245" s="94"/>
    </row>
    <row r="1246" spans="1:13" ht="155" thickBot="1" x14ac:dyDescent="0.25">
      <c r="A1246" s="16" t="s">
        <v>19</v>
      </c>
      <c r="B1246" s="17" t="s">
        <v>20</v>
      </c>
      <c r="C1246" s="17" t="s">
        <v>132</v>
      </c>
      <c r="D1246" s="41" t="s">
        <v>3014</v>
      </c>
      <c r="E1246" s="17" t="s">
        <v>3015</v>
      </c>
      <c r="F1246" s="17" t="s">
        <v>2963</v>
      </c>
      <c r="G1246" s="95">
        <v>43987</v>
      </c>
      <c r="H1246" s="20" t="s">
        <v>26</v>
      </c>
      <c r="I1246" s="95">
        <v>43994</v>
      </c>
      <c r="J1246" s="17" t="s">
        <v>3016</v>
      </c>
      <c r="K1246" s="17" t="str">
        <f t="shared" si="17"/>
        <v>H.R. HERNAN HUMBERTO GARZON RODRIGUEZ</v>
      </c>
      <c r="L1246" s="17" t="s">
        <v>907</v>
      </c>
      <c r="M1246" s="94"/>
    </row>
    <row r="1247" spans="1:13" ht="113" thickBot="1" x14ac:dyDescent="0.25">
      <c r="A1247" s="16" t="s">
        <v>19</v>
      </c>
      <c r="B1247" s="17" t="s">
        <v>20</v>
      </c>
      <c r="C1247" s="17" t="s">
        <v>206</v>
      </c>
      <c r="D1247" s="41" t="s">
        <v>3017</v>
      </c>
      <c r="E1247" s="17" t="s">
        <v>2969</v>
      </c>
      <c r="F1247" s="17" t="s">
        <v>2963</v>
      </c>
      <c r="G1247" s="95">
        <v>43987</v>
      </c>
      <c r="H1247" s="20" t="s">
        <v>26</v>
      </c>
      <c r="I1247" s="95">
        <v>44001</v>
      </c>
      <c r="J1247" s="17" t="s">
        <v>3018</v>
      </c>
      <c r="K1247" s="17" t="str">
        <f t="shared" si="17"/>
        <v>H.R. HERNAN HUMBERTO GARZON RODRIGUEZ</v>
      </c>
      <c r="L1247" s="17" t="s">
        <v>907</v>
      </c>
      <c r="M1247" s="94"/>
    </row>
    <row r="1248" spans="1:13" ht="113" thickBot="1" x14ac:dyDescent="0.25">
      <c r="A1248" s="16" t="s">
        <v>19</v>
      </c>
      <c r="B1248" s="17" t="s">
        <v>20</v>
      </c>
      <c r="C1248" s="17" t="s">
        <v>21</v>
      </c>
      <c r="D1248" s="41" t="s">
        <v>3019</v>
      </c>
      <c r="E1248" s="17" t="s">
        <v>23</v>
      </c>
      <c r="F1248" s="17" t="s">
        <v>24</v>
      </c>
      <c r="G1248" s="20" t="s">
        <v>25</v>
      </c>
      <c r="H1248" s="20" t="s">
        <v>26</v>
      </c>
      <c r="I1248" s="20" t="s">
        <v>25</v>
      </c>
      <c r="J1248" s="17" t="s">
        <v>27</v>
      </c>
      <c r="K1248" s="17" t="str">
        <f t="shared" si="17"/>
        <v>MESA DIRECTIVA, SECRETARÍA GENERAL Y DIRECCIÓN ADMINISTRATIVA</v>
      </c>
      <c r="L1248" s="17" t="s">
        <v>1215</v>
      </c>
      <c r="M1248" s="94"/>
    </row>
    <row r="1249" spans="1:13" ht="409.6" thickBot="1" x14ac:dyDescent="0.25">
      <c r="A1249" s="16" t="s">
        <v>19</v>
      </c>
      <c r="B1249" s="17" t="s">
        <v>20</v>
      </c>
      <c r="C1249" s="17" t="s">
        <v>151</v>
      </c>
      <c r="D1249" s="41" t="s">
        <v>3020</v>
      </c>
      <c r="E1249" s="17" t="s">
        <v>30</v>
      </c>
      <c r="F1249" s="17" t="s">
        <v>3021</v>
      </c>
      <c r="G1249" s="20" t="s">
        <v>946</v>
      </c>
      <c r="H1249" s="20" t="s">
        <v>99</v>
      </c>
      <c r="I1249" s="20" t="s">
        <v>946</v>
      </c>
      <c r="J1249" s="17" t="s">
        <v>3022</v>
      </c>
      <c r="K1249" s="17" t="str">
        <f t="shared" si="17"/>
        <v>H.R. NICOLAS ALBEIRO ECHEVERRY ALVARAN</v>
      </c>
      <c r="L1249" s="17" t="s">
        <v>3023</v>
      </c>
      <c r="M1249" s="94"/>
    </row>
    <row r="1250" spans="1:13" ht="337" thickBot="1" x14ac:dyDescent="0.25">
      <c r="A1250" s="16" t="s">
        <v>19</v>
      </c>
      <c r="B1250" s="17" t="s">
        <v>20</v>
      </c>
      <c r="C1250" s="17" t="s">
        <v>206</v>
      </c>
      <c r="D1250" s="41" t="s">
        <v>3019</v>
      </c>
      <c r="E1250" s="17" t="s">
        <v>23</v>
      </c>
      <c r="F1250" s="17" t="s">
        <v>3021</v>
      </c>
      <c r="G1250" s="20" t="s">
        <v>3024</v>
      </c>
      <c r="H1250" s="20" t="s">
        <v>26</v>
      </c>
      <c r="I1250" s="20" t="s">
        <v>3024</v>
      </c>
      <c r="J1250" s="17" t="s">
        <v>3025</v>
      </c>
      <c r="K1250" s="17" t="str">
        <f t="shared" si="17"/>
        <v>H.R. NICOLAS ALBEIRO ECHEVERRY ALVARAN</v>
      </c>
      <c r="L1250" s="17" t="s">
        <v>3026</v>
      </c>
      <c r="M1250" s="94"/>
    </row>
    <row r="1251" spans="1:13" ht="127" thickBot="1" x14ac:dyDescent="0.25">
      <c r="A1251" s="16" t="s">
        <v>19</v>
      </c>
      <c r="B1251" s="17" t="s">
        <v>20</v>
      </c>
      <c r="C1251" s="17" t="s">
        <v>206</v>
      </c>
      <c r="D1251" s="41" t="s">
        <v>3027</v>
      </c>
      <c r="E1251" s="17" t="s">
        <v>23</v>
      </c>
      <c r="F1251" s="17" t="s">
        <v>3021</v>
      </c>
      <c r="G1251" s="20" t="s">
        <v>3028</v>
      </c>
      <c r="H1251" s="20" t="s">
        <v>26</v>
      </c>
      <c r="I1251" s="20" t="s">
        <v>3028</v>
      </c>
      <c r="J1251" s="17" t="s">
        <v>3029</v>
      </c>
      <c r="K1251" s="17" t="str">
        <f t="shared" si="17"/>
        <v>H.R. NICOLAS ALBEIRO ECHEVERRY ALVARAN</v>
      </c>
      <c r="L1251" s="17" t="s">
        <v>3030</v>
      </c>
      <c r="M1251" s="94"/>
    </row>
    <row r="1252" spans="1:13" ht="211" thickBot="1" x14ac:dyDescent="0.25">
      <c r="A1252" s="16" t="s">
        <v>19</v>
      </c>
      <c r="B1252" s="17" t="s">
        <v>20</v>
      </c>
      <c r="C1252" s="17" t="s">
        <v>206</v>
      </c>
      <c r="D1252" s="41" t="s">
        <v>22</v>
      </c>
      <c r="E1252" s="17" t="s">
        <v>23</v>
      </c>
      <c r="F1252" s="17" t="s">
        <v>3021</v>
      </c>
      <c r="G1252" s="20" t="s">
        <v>2880</v>
      </c>
      <c r="H1252" s="20" t="s">
        <v>26</v>
      </c>
      <c r="I1252" s="20" t="s">
        <v>2880</v>
      </c>
      <c r="J1252" s="17" t="s">
        <v>3031</v>
      </c>
      <c r="K1252" s="17" t="str">
        <f t="shared" si="17"/>
        <v>H.R. NICOLAS ALBEIRO ECHEVERRY ALVARAN</v>
      </c>
      <c r="L1252" s="17" t="s">
        <v>3032</v>
      </c>
      <c r="M1252" s="94"/>
    </row>
    <row r="1253" spans="1:13" ht="365" thickBot="1" x14ac:dyDescent="0.25">
      <c r="A1253" s="16" t="s">
        <v>19</v>
      </c>
      <c r="B1253" s="17" t="s">
        <v>20</v>
      </c>
      <c r="C1253" s="17" t="s">
        <v>146</v>
      </c>
      <c r="D1253" s="41" t="s">
        <v>3033</v>
      </c>
      <c r="E1253" s="17" t="s">
        <v>23</v>
      </c>
      <c r="F1253" s="17" t="s">
        <v>3021</v>
      </c>
      <c r="G1253" s="20" t="s">
        <v>896</v>
      </c>
      <c r="H1253" s="20" t="s">
        <v>26</v>
      </c>
      <c r="I1253" s="20" t="s">
        <v>896</v>
      </c>
      <c r="J1253" s="17" t="s">
        <v>3034</v>
      </c>
      <c r="K1253" s="17" t="str">
        <f t="shared" si="17"/>
        <v>H.R. NICOLAS ALBEIRO ECHEVERRY ALVARAN</v>
      </c>
      <c r="L1253" s="17" t="s">
        <v>3035</v>
      </c>
      <c r="M1253" s="94"/>
    </row>
    <row r="1254" spans="1:13" ht="141" thickBot="1" x14ac:dyDescent="0.25">
      <c r="A1254" s="16" t="s">
        <v>19</v>
      </c>
      <c r="B1254" s="17" t="s">
        <v>20</v>
      </c>
      <c r="C1254" s="17" t="s">
        <v>206</v>
      </c>
      <c r="D1254" s="41" t="s">
        <v>3036</v>
      </c>
      <c r="E1254" s="17" t="s">
        <v>23</v>
      </c>
      <c r="F1254" s="17" t="s">
        <v>3021</v>
      </c>
      <c r="G1254" s="20" t="s">
        <v>892</v>
      </c>
      <c r="H1254" s="20" t="s">
        <v>26</v>
      </c>
      <c r="I1254" s="20" t="s">
        <v>892</v>
      </c>
      <c r="J1254" s="17" t="s">
        <v>3037</v>
      </c>
      <c r="K1254" s="17" t="str">
        <f t="shared" si="17"/>
        <v>H.R. NICOLAS ALBEIRO ECHEVERRY ALVARAN</v>
      </c>
      <c r="L1254" s="17" t="s">
        <v>3038</v>
      </c>
      <c r="M1254" s="94"/>
    </row>
    <row r="1255" spans="1:13" ht="337" thickBot="1" x14ac:dyDescent="0.25">
      <c r="A1255" s="16" t="s">
        <v>19</v>
      </c>
      <c r="B1255" s="17" t="s">
        <v>20</v>
      </c>
      <c r="C1255" s="17" t="s">
        <v>82</v>
      </c>
      <c r="D1255" s="41" t="s">
        <v>3039</v>
      </c>
      <c r="E1255" s="17" t="s">
        <v>23</v>
      </c>
      <c r="F1255" s="17" t="s">
        <v>3021</v>
      </c>
      <c r="G1255" s="20" t="s">
        <v>3040</v>
      </c>
      <c r="H1255" s="20" t="s">
        <v>26</v>
      </c>
      <c r="I1255" s="20" t="s">
        <v>3040</v>
      </c>
      <c r="J1255" s="17" t="s">
        <v>3041</v>
      </c>
      <c r="K1255" s="17" t="str">
        <f t="shared" si="17"/>
        <v>H.R. NICOLAS ALBEIRO ECHEVERRY ALVARAN</v>
      </c>
      <c r="L1255" s="17" t="s">
        <v>3042</v>
      </c>
      <c r="M1255" s="94"/>
    </row>
    <row r="1256" spans="1:13" ht="113" thickBot="1" x14ac:dyDescent="0.25">
      <c r="A1256" s="16" t="s">
        <v>19</v>
      </c>
      <c r="B1256" s="17" t="s">
        <v>20</v>
      </c>
      <c r="C1256" s="17" t="s">
        <v>151</v>
      </c>
      <c r="D1256" s="41" t="s">
        <v>3043</v>
      </c>
      <c r="E1256" s="17" t="s">
        <v>23</v>
      </c>
      <c r="F1256" s="17" t="s">
        <v>3021</v>
      </c>
      <c r="G1256" s="20" t="s">
        <v>3044</v>
      </c>
      <c r="H1256" s="20" t="s">
        <v>26</v>
      </c>
      <c r="I1256" s="20" t="s">
        <v>3044</v>
      </c>
      <c r="J1256" s="17" t="s">
        <v>3045</v>
      </c>
      <c r="K1256" s="17" t="str">
        <f t="shared" si="17"/>
        <v>H.R. NICOLAS ALBEIRO ECHEVERRY ALVARAN</v>
      </c>
      <c r="L1256" s="17" t="s">
        <v>3046</v>
      </c>
      <c r="M1256" s="94"/>
    </row>
    <row r="1257" spans="1:13" ht="183" thickBot="1" x14ac:dyDescent="0.25">
      <c r="A1257" s="16" t="s">
        <v>19</v>
      </c>
      <c r="B1257" s="17" t="s">
        <v>20</v>
      </c>
      <c r="C1257" s="17" t="s">
        <v>206</v>
      </c>
      <c r="D1257" s="41" t="s">
        <v>3047</v>
      </c>
      <c r="E1257" s="17" t="s">
        <v>23</v>
      </c>
      <c r="F1257" s="17" t="s">
        <v>3021</v>
      </c>
      <c r="G1257" s="20" t="s">
        <v>3048</v>
      </c>
      <c r="H1257" s="20" t="s">
        <v>26</v>
      </c>
      <c r="I1257" s="20" t="s">
        <v>3048</v>
      </c>
      <c r="J1257" s="17" t="s">
        <v>3049</v>
      </c>
      <c r="K1257" s="17" t="str">
        <f t="shared" si="17"/>
        <v>H.R. NICOLAS ALBEIRO ECHEVERRY ALVARAN</v>
      </c>
      <c r="L1257" s="17" t="s">
        <v>3050</v>
      </c>
      <c r="M1257" s="94"/>
    </row>
    <row r="1258" spans="1:13" ht="239" thickBot="1" x14ac:dyDescent="0.25">
      <c r="A1258" s="16" t="s">
        <v>19</v>
      </c>
      <c r="B1258" s="17" t="s">
        <v>20</v>
      </c>
      <c r="C1258" s="17" t="s">
        <v>151</v>
      </c>
      <c r="D1258" s="41" t="s">
        <v>3051</v>
      </c>
      <c r="E1258" s="17" t="s">
        <v>23</v>
      </c>
      <c r="F1258" s="17" t="s">
        <v>3021</v>
      </c>
      <c r="G1258" s="20" t="s">
        <v>3052</v>
      </c>
      <c r="H1258" s="20" t="s">
        <v>26</v>
      </c>
      <c r="I1258" s="20" t="s">
        <v>3052</v>
      </c>
      <c r="J1258" s="17" t="s">
        <v>3053</v>
      </c>
      <c r="K1258" s="17" t="str">
        <f t="shared" si="17"/>
        <v>H.R. NICOLAS ALBEIRO ECHEVERRY ALVARAN</v>
      </c>
      <c r="L1258" s="17" t="s">
        <v>3054</v>
      </c>
      <c r="M1258" s="94"/>
    </row>
    <row r="1259" spans="1:13" ht="113" thickBot="1" x14ac:dyDescent="0.25">
      <c r="A1259" s="16" t="s">
        <v>19</v>
      </c>
      <c r="B1259" s="17" t="s">
        <v>20</v>
      </c>
      <c r="C1259" s="17" t="s">
        <v>206</v>
      </c>
      <c r="D1259" s="41" t="s">
        <v>3055</v>
      </c>
      <c r="E1259" s="17" t="s">
        <v>23</v>
      </c>
      <c r="F1259" s="17" t="s">
        <v>3021</v>
      </c>
      <c r="G1259" s="20" t="s">
        <v>3056</v>
      </c>
      <c r="H1259" s="20" t="s">
        <v>26</v>
      </c>
      <c r="I1259" s="20" t="s">
        <v>3056</v>
      </c>
      <c r="J1259" s="17" t="s">
        <v>3057</v>
      </c>
      <c r="K1259" s="17" t="str">
        <f t="shared" si="17"/>
        <v>H.R. NICOLAS ALBEIRO ECHEVERRY ALVARAN</v>
      </c>
      <c r="L1259" s="17" t="s">
        <v>3058</v>
      </c>
      <c r="M1259" s="94"/>
    </row>
    <row r="1260" spans="1:13" ht="239" thickBot="1" x14ac:dyDescent="0.25">
      <c r="A1260" s="16" t="s">
        <v>19</v>
      </c>
      <c r="B1260" s="17" t="s">
        <v>20</v>
      </c>
      <c r="C1260" s="17" t="s">
        <v>82</v>
      </c>
      <c r="D1260" s="41" t="s">
        <v>3059</v>
      </c>
      <c r="E1260" s="17" t="s">
        <v>23</v>
      </c>
      <c r="F1260" s="17" t="s">
        <v>3021</v>
      </c>
      <c r="G1260" s="20" t="s">
        <v>3060</v>
      </c>
      <c r="H1260" s="20" t="s">
        <v>26</v>
      </c>
      <c r="I1260" s="20" t="s">
        <v>3060</v>
      </c>
      <c r="J1260" s="17" t="s">
        <v>3061</v>
      </c>
      <c r="K1260" s="17" t="str">
        <f t="shared" si="17"/>
        <v>H.R. NICOLAS ALBEIRO ECHEVERRY ALVARAN</v>
      </c>
      <c r="L1260" s="17" t="s">
        <v>3062</v>
      </c>
      <c r="M1260" s="94"/>
    </row>
    <row r="1261" spans="1:13" ht="281" thickBot="1" x14ac:dyDescent="0.25">
      <c r="A1261" s="16" t="s">
        <v>19</v>
      </c>
      <c r="B1261" s="17" t="s">
        <v>20</v>
      </c>
      <c r="C1261" s="17" t="s">
        <v>28</v>
      </c>
      <c r="D1261" s="41" t="s">
        <v>3063</v>
      </c>
      <c r="E1261" s="17" t="s">
        <v>23</v>
      </c>
      <c r="F1261" s="17" t="s">
        <v>3021</v>
      </c>
      <c r="G1261" s="20" t="s">
        <v>3064</v>
      </c>
      <c r="H1261" s="20" t="s">
        <v>26</v>
      </c>
      <c r="I1261" s="20" t="s">
        <v>3064</v>
      </c>
      <c r="J1261" s="17" t="s">
        <v>3065</v>
      </c>
      <c r="K1261" s="17" t="str">
        <f t="shared" si="17"/>
        <v>H.R. NICOLAS ALBEIRO ECHEVERRY ALVARAN</v>
      </c>
      <c r="L1261" s="17" t="s">
        <v>3066</v>
      </c>
      <c r="M1261" s="94"/>
    </row>
    <row r="1262" spans="1:13" ht="409.6" thickBot="1" x14ac:dyDescent="0.25">
      <c r="A1262" s="16" t="s">
        <v>19</v>
      </c>
      <c r="B1262" s="17" t="s">
        <v>20</v>
      </c>
      <c r="C1262" s="17" t="s">
        <v>82</v>
      </c>
      <c r="D1262" s="41" t="s">
        <v>3067</v>
      </c>
      <c r="E1262" s="17" t="s">
        <v>23</v>
      </c>
      <c r="F1262" s="17" t="s">
        <v>3021</v>
      </c>
      <c r="G1262" s="20" t="s">
        <v>3064</v>
      </c>
      <c r="H1262" s="20" t="s">
        <v>26</v>
      </c>
      <c r="I1262" s="20" t="s">
        <v>3064</v>
      </c>
      <c r="J1262" s="17" t="s">
        <v>3068</v>
      </c>
      <c r="K1262" s="17" t="str">
        <f t="shared" si="17"/>
        <v>H.R. NICOLAS ALBEIRO ECHEVERRY ALVARAN</v>
      </c>
      <c r="L1262" s="17" t="s">
        <v>3069</v>
      </c>
      <c r="M1262" s="94"/>
    </row>
    <row r="1263" spans="1:13" ht="323" thickBot="1" x14ac:dyDescent="0.25">
      <c r="A1263" s="16" t="s">
        <v>19</v>
      </c>
      <c r="B1263" s="17" t="s">
        <v>20</v>
      </c>
      <c r="C1263" s="17" t="s">
        <v>54</v>
      </c>
      <c r="D1263" s="41" t="s">
        <v>3070</v>
      </c>
      <c r="E1263" s="17" t="s">
        <v>23</v>
      </c>
      <c r="F1263" s="17" t="s">
        <v>3021</v>
      </c>
      <c r="G1263" s="20" t="s">
        <v>3071</v>
      </c>
      <c r="H1263" s="20" t="s">
        <v>26</v>
      </c>
      <c r="I1263" s="20" t="s">
        <v>3071</v>
      </c>
      <c r="J1263" s="17" t="s">
        <v>3072</v>
      </c>
      <c r="K1263" s="17" t="str">
        <f t="shared" si="17"/>
        <v>H.R. NICOLAS ALBEIRO ECHEVERRY ALVARAN</v>
      </c>
      <c r="L1263" s="17" t="s">
        <v>3073</v>
      </c>
      <c r="M1263" s="94"/>
    </row>
    <row r="1264" spans="1:13" ht="113" thickBot="1" x14ac:dyDescent="0.25">
      <c r="A1264" s="16" t="s">
        <v>19</v>
      </c>
      <c r="B1264" s="17" t="s">
        <v>20</v>
      </c>
      <c r="C1264" s="17" t="s">
        <v>82</v>
      </c>
      <c r="D1264" s="41" t="s">
        <v>3074</v>
      </c>
      <c r="E1264" s="17" t="s">
        <v>233</v>
      </c>
      <c r="F1264" s="17" t="s">
        <v>1015</v>
      </c>
      <c r="G1264" s="20" t="s">
        <v>64</v>
      </c>
      <c r="H1264" s="20" t="s">
        <v>26</v>
      </c>
      <c r="I1264" s="20" t="s">
        <v>3075</v>
      </c>
      <c r="J1264" s="17" t="s">
        <v>3076</v>
      </c>
      <c r="K1264" s="17" t="str">
        <f t="shared" ref="K1264:K1276" si="18">F1264</f>
        <v>MESA DIRECTIVA, SECRETARIA GENERAL Y DIRECCIÓN ADMINISTRATIVA</v>
      </c>
      <c r="L1264" s="17" t="s">
        <v>3077</v>
      </c>
      <c r="M1264" s="94"/>
    </row>
    <row r="1265" spans="1:13" ht="183" thickBot="1" x14ac:dyDescent="0.25">
      <c r="A1265" s="16" t="s">
        <v>19</v>
      </c>
      <c r="B1265" s="17" t="s">
        <v>20</v>
      </c>
      <c r="C1265" s="17" t="s">
        <v>35</v>
      </c>
      <c r="D1265" s="41" t="s">
        <v>3078</v>
      </c>
      <c r="E1265" s="17" t="s">
        <v>30</v>
      </c>
      <c r="F1265" s="17" t="s">
        <v>3079</v>
      </c>
      <c r="G1265" s="95">
        <v>43843</v>
      </c>
      <c r="H1265" s="20" t="s">
        <v>64</v>
      </c>
      <c r="I1265" s="95">
        <v>43843</v>
      </c>
      <c r="J1265" s="17" t="s">
        <v>3080</v>
      </c>
      <c r="K1265" s="17" t="str">
        <f t="shared" si="18"/>
        <v>H.R. JUANITA GOEBERTUS ESTRADA</v>
      </c>
      <c r="L1265" s="17"/>
      <c r="M1265" s="94"/>
    </row>
    <row r="1266" spans="1:13" ht="183" thickBot="1" x14ac:dyDescent="0.25">
      <c r="A1266" s="16" t="s">
        <v>19</v>
      </c>
      <c r="B1266" s="17" t="s">
        <v>20</v>
      </c>
      <c r="C1266" s="17" t="s">
        <v>35</v>
      </c>
      <c r="D1266" s="41" t="s">
        <v>3081</v>
      </c>
      <c r="E1266" s="17" t="s">
        <v>30</v>
      </c>
      <c r="F1266" s="17" t="s">
        <v>3079</v>
      </c>
      <c r="G1266" s="95">
        <v>43844</v>
      </c>
      <c r="H1266" s="20" t="s">
        <v>64</v>
      </c>
      <c r="I1266" s="95">
        <v>43844</v>
      </c>
      <c r="J1266" s="17" t="s">
        <v>3080</v>
      </c>
      <c r="K1266" s="17" t="str">
        <f t="shared" si="18"/>
        <v>H.R. JUANITA GOEBERTUS ESTRADA</v>
      </c>
      <c r="L1266" s="17"/>
      <c r="M1266" s="94"/>
    </row>
    <row r="1267" spans="1:13" ht="183" thickBot="1" x14ac:dyDescent="0.25">
      <c r="A1267" s="16" t="s">
        <v>19</v>
      </c>
      <c r="B1267" s="17" t="s">
        <v>20</v>
      </c>
      <c r="C1267" s="17" t="s">
        <v>82</v>
      </c>
      <c r="D1267" s="41" t="s">
        <v>3082</v>
      </c>
      <c r="E1267" s="17" t="s">
        <v>3083</v>
      </c>
      <c r="F1267" s="17" t="s">
        <v>3079</v>
      </c>
      <c r="G1267" s="95">
        <v>43845</v>
      </c>
      <c r="H1267" s="20" t="s">
        <v>64</v>
      </c>
      <c r="I1267" s="95">
        <v>43845</v>
      </c>
      <c r="J1267" s="17" t="s">
        <v>3084</v>
      </c>
      <c r="K1267" s="17" t="str">
        <f t="shared" si="18"/>
        <v>H.R. JUANITA GOEBERTUS ESTRADA</v>
      </c>
      <c r="L1267" s="17"/>
      <c r="M1267" s="94"/>
    </row>
    <row r="1268" spans="1:13" ht="184" thickBot="1" x14ac:dyDescent="0.25">
      <c r="A1268" s="16" t="s">
        <v>19</v>
      </c>
      <c r="B1268" s="17" t="s">
        <v>20</v>
      </c>
      <c r="C1268" s="17" t="s">
        <v>206</v>
      </c>
      <c r="D1268" s="41" t="s">
        <v>3085</v>
      </c>
      <c r="E1268" s="17" t="s">
        <v>3083</v>
      </c>
      <c r="F1268" s="17" t="s">
        <v>3079</v>
      </c>
      <c r="G1268" s="95">
        <v>43846</v>
      </c>
      <c r="H1268" s="20" t="s">
        <v>64</v>
      </c>
      <c r="I1268" s="95">
        <v>43846</v>
      </c>
      <c r="J1268" s="17" t="s">
        <v>3232</v>
      </c>
      <c r="K1268" s="17" t="str">
        <f t="shared" si="18"/>
        <v>H.R. JUANITA GOEBERTUS ESTRADA</v>
      </c>
      <c r="L1268" s="17"/>
      <c r="M1268" s="94"/>
    </row>
    <row r="1269" spans="1:13" ht="295" thickBot="1" x14ac:dyDescent="0.25">
      <c r="A1269" s="16" t="s">
        <v>19</v>
      </c>
      <c r="B1269" s="17" t="s">
        <v>20</v>
      </c>
      <c r="C1269" s="17" t="s">
        <v>151</v>
      </c>
      <c r="D1269" s="41" t="s">
        <v>3086</v>
      </c>
      <c r="E1269" s="17" t="s">
        <v>3083</v>
      </c>
      <c r="F1269" s="17" t="s">
        <v>3079</v>
      </c>
      <c r="G1269" s="95">
        <v>43847</v>
      </c>
      <c r="H1269" s="20" t="s">
        <v>64</v>
      </c>
      <c r="I1269" s="95">
        <v>43847</v>
      </c>
      <c r="J1269" s="17" t="s">
        <v>3080</v>
      </c>
      <c r="K1269" s="17" t="str">
        <f t="shared" si="18"/>
        <v>H.R. JUANITA GOEBERTUS ESTRADA</v>
      </c>
      <c r="L1269" s="17"/>
      <c r="M1269" s="94"/>
    </row>
    <row r="1270" spans="1:13" ht="295" thickBot="1" x14ac:dyDescent="0.25">
      <c r="A1270" s="16" t="s">
        <v>19</v>
      </c>
      <c r="B1270" s="17" t="s">
        <v>20</v>
      </c>
      <c r="C1270" s="17" t="s">
        <v>206</v>
      </c>
      <c r="D1270" s="41" t="s">
        <v>3087</v>
      </c>
      <c r="E1270" s="17" t="s">
        <v>3088</v>
      </c>
      <c r="F1270" s="17" t="s">
        <v>3079</v>
      </c>
      <c r="G1270" s="95">
        <v>43850</v>
      </c>
      <c r="H1270" s="20" t="s">
        <v>64</v>
      </c>
      <c r="I1270" s="95">
        <v>43850</v>
      </c>
      <c r="J1270" s="17" t="s">
        <v>3080</v>
      </c>
      <c r="K1270" s="17" t="str">
        <f t="shared" si="18"/>
        <v>H.R. JUANITA GOEBERTUS ESTRADA</v>
      </c>
      <c r="L1270" s="17"/>
      <c r="M1270" s="94"/>
    </row>
    <row r="1271" spans="1:13" ht="409.6" thickBot="1" x14ac:dyDescent="0.25">
      <c r="A1271" s="16" t="s">
        <v>19</v>
      </c>
      <c r="B1271" s="17" t="s">
        <v>20</v>
      </c>
      <c r="C1271" s="17" t="s">
        <v>82</v>
      </c>
      <c r="D1271" s="41" t="s">
        <v>3089</v>
      </c>
      <c r="E1271" s="17" t="s">
        <v>3090</v>
      </c>
      <c r="F1271" s="17" t="s">
        <v>3079</v>
      </c>
      <c r="G1271" s="95">
        <v>43851</v>
      </c>
      <c r="H1271" s="20" t="s">
        <v>64</v>
      </c>
      <c r="I1271" s="95">
        <v>43851</v>
      </c>
      <c r="J1271" s="17" t="s">
        <v>3080</v>
      </c>
      <c r="K1271" s="17" t="str">
        <f t="shared" si="18"/>
        <v>H.R. JUANITA GOEBERTUS ESTRADA</v>
      </c>
      <c r="L1271" s="17"/>
      <c r="M1271" s="94"/>
    </row>
    <row r="1272" spans="1:13" ht="409.6" thickBot="1" x14ac:dyDescent="0.25">
      <c r="A1272" s="16" t="s">
        <v>19</v>
      </c>
      <c r="B1272" s="17" t="s">
        <v>20</v>
      </c>
      <c r="C1272" s="17" t="s">
        <v>206</v>
      </c>
      <c r="D1272" s="41" t="s">
        <v>3091</v>
      </c>
      <c r="E1272" s="17" t="s">
        <v>3092</v>
      </c>
      <c r="F1272" s="17" t="s">
        <v>3079</v>
      </c>
      <c r="G1272" s="95">
        <v>43852</v>
      </c>
      <c r="H1272" s="20" t="s">
        <v>64</v>
      </c>
      <c r="I1272" s="95">
        <v>43852</v>
      </c>
      <c r="J1272" s="17" t="s">
        <v>3080</v>
      </c>
      <c r="K1272" s="17" t="str">
        <f t="shared" si="18"/>
        <v>H.R. JUANITA GOEBERTUS ESTRADA</v>
      </c>
      <c r="L1272" s="17"/>
      <c r="M1272" s="94"/>
    </row>
    <row r="1273" spans="1:13" ht="365" thickBot="1" x14ac:dyDescent="0.25">
      <c r="A1273" s="16" t="s">
        <v>19</v>
      </c>
      <c r="B1273" s="17" t="s">
        <v>20</v>
      </c>
      <c r="C1273" s="17" t="s">
        <v>146</v>
      </c>
      <c r="D1273" s="41" t="s">
        <v>3093</v>
      </c>
      <c r="E1273" s="17" t="s">
        <v>3094</v>
      </c>
      <c r="F1273" s="17" t="s">
        <v>3079</v>
      </c>
      <c r="G1273" s="95">
        <v>43853</v>
      </c>
      <c r="H1273" s="20" t="s">
        <v>64</v>
      </c>
      <c r="I1273" s="95">
        <v>43853</v>
      </c>
      <c r="J1273" s="17" t="s">
        <v>3080</v>
      </c>
      <c r="K1273" s="17" t="str">
        <f t="shared" si="18"/>
        <v>H.R. JUANITA GOEBERTUS ESTRADA</v>
      </c>
      <c r="L1273" s="17"/>
      <c r="M1273" s="94"/>
    </row>
    <row r="1274" spans="1:13" ht="409.6" thickBot="1" x14ac:dyDescent="0.25">
      <c r="A1274" s="16" t="s">
        <v>19</v>
      </c>
      <c r="B1274" s="17" t="s">
        <v>20</v>
      </c>
      <c r="C1274" s="17" t="s">
        <v>146</v>
      </c>
      <c r="D1274" s="41" t="s">
        <v>3095</v>
      </c>
      <c r="E1274" s="17" t="s">
        <v>3094</v>
      </c>
      <c r="F1274" s="17" t="s">
        <v>3079</v>
      </c>
      <c r="G1274" s="95">
        <v>43854</v>
      </c>
      <c r="H1274" s="20" t="s">
        <v>64</v>
      </c>
      <c r="I1274" s="95">
        <v>43854</v>
      </c>
      <c r="J1274" s="17" t="s">
        <v>3080</v>
      </c>
      <c r="K1274" s="17" t="str">
        <f t="shared" si="18"/>
        <v>H.R. JUANITA GOEBERTUS ESTRADA</v>
      </c>
      <c r="L1274" s="17"/>
      <c r="M1274" s="94"/>
    </row>
    <row r="1275" spans="1:13" ht="309" thickBot="1" x14ac:dyDescent="0.25">
      <c r="A1275" s="16" t="s">
        <v>19</v>
      </c>
      <c r="B1275" s="17" t="s">
        <v>20</v>
      </c>
      <c r="C1275" s="17" t="s">
        <v>206</v>
      </c>
      <c r="D1275" s="41" t="s">
        <v>3096</v>
      </c>
      <c r="E1275" s="17" t="s">
        <v>3094</v>
      </c>
      <c r="F1275" s="17" t="s">
        <v>3079</v>
      </c>
      <c r="G1275" s="95">
        <v>43857</v>
      </c>
      <c r="H1275" s="20" t="s">
        <v>64</v>
      </c>
      <c r="I1275" s="95">
        <v>43857</v>
      </c>
      <c r="J1275" s="17" t="s">
        <v>3080</v>
      </c>
      <c r="K1275" s="17" t="str">
        <f t="shared" si="18"/>
        <v>H.R. JUANITA GOEBERTUS ESTRADA</v>
      </c>
      <c r="L1275" s="17"/>
      <c r="M1275" s="94"/>
    </row>
    <row r="1276" spans="1:13" ht="294" x14ac:dyDescent="0.2">
      <c r="A1276" s="16" t="s">
        <v>19</v>
      </c>
      <c r="B1276" s="17" t="s">
        <v>20</v>
      </c>
      <c r="C1276" s="17" t="s">
        <v>146</v>
      </c>
      <c r="D1276" s="41" t="s">
        <v>3097</v>
      </c>
      <c r="E1276" s="17" t="s">
        <v>3098</v>
      </c>
      <c r="F1276" s="17" t="s">
        <v>3079</v>
      </c>
      <c r="G1276" s="95">
        <v>43864</v>
      </c>
      <c r="H1276" s="20" t="s">
        <v>64</v>
      </c>
      <c r="I1276" s="95">
        <v>43864</v>
      </c>
      <c r="J1276" s="17" t="s">
        <v>3080</v>
      </c>
      <c r="K1276" s="17" t="str">
        <f t="shared" si="18"/>
        <v>H.R. JUANITA GOEBERTUS ESTRADA</v>
      </c>
      <c r="L1276" s="17"/>
      <c r="M1276" s="94"/>
    </row>
  </sheetData>
  <mergeCells count="9">
    <mergeCell ref="J184:J185"/>
    <mergeCell ref="A4:M4"/>
    <mergeCell ref="A1:B3"/>
    <mergeCell ref="E1:K1"/>
    <mergeCell ref="L1:M1"/>
    <mergeCell ref="E2:K2"/>
    <mergeCell ref="L2:M2"/>
    <mergeCell ref="E3:K3"/>
    <mergeCell ref="L3:M3"/>
  </mergeCells>
  <hyperlinks>
    <hyperlink ref="D1003" r:id="rId1" display="https://www.facebook.com/hashtag/guatap%C3%A9?__eep__=6&amp;source=feed_text&amp;epa=HASHTAG"/>
    <hyperlink ref="D996" r:id="rId2" display="https://twitter.com/hashtag/Colombiatex2020?src=hashtag_click"/>
    <hyperlink ref="D303" r:id="rId3" display="https://www.instagram.com/explore/tags/laguajira/"/>
    <hyperlink ref="D17" r:id="rId4" display="https://m.facebook.com/story.php?story_fbid=2679385128805593&amp;id=1467764346634350"/>
    <hyperlink ref="J1014" r:id="rId5" location="csegundacamara;    Facebook: comisionsegundadelacamaraderepresentantes"/>
    <hyperlink ref="J1276" r:id="rId6"/>
    <hyperlink ref="J1275" r:id="rId7"/>
    <hyperlink ref="J1274" r:id="rId8"/>
    <hyperlink ref="J1273" r:id="rId9"/>
    <hyperlink ref="J1272" r:id="rId10"/>
    <hyperlink ref="J1271" r:id="rId11"/>
    <hyperlink ref="J1270" r:id="rId12"/>
    <hyperlink ref="J1269" r:id="rId13"/>
    <hyperlink ref="J1268" r:id="rId14"/>
    <hyperlink ref="J1267" r:id="rId15"/>
    <hyperlink ref="J1266" r:id="rId16"/>
    <hyperlink ref="J1265" r:id="rId17"/>
    <hyperlink ref="J1264" r:id="rId18"/>
    <hyperlink ref="J1263" r:id="rId19"/>
    <hyperlink ref="J1254" r:id="rId20"/>
    <hyperlink ref="J1247" r:id="rId21"/>
    <hyperlink ref="J1246" r:id="rId22"/>
    <hyperlink ref="J1245" r:id="rId23"/>
    <hyperlink ref="J1244" r:id="rId24"/>
    <hyperlink ref="J1243" r:id="rId25"/>
    <hyperlink ref="J1242" r:id="rId26"/>
    <hyperlink ref="J1241" r:id="rId27"/>
    <hyperlink ref="J1240" r:id="rId28"/>
    <hyperlink ref="J1239" r:id="rId29"/>
    <hyperlink ref="J1238" r:id="rId30"/>
    <hyperlink ref="J1237" r:id="rId31"/>
    <hyperlink ref="J1236" r:id="rId32"/>
    <hyperlink ref="J1235" r:id="rId33"/>
    <hyperlink ref="J1234" r:id="rId34"/>
    <hyperlink ref="J1233" r:id="rId35"/>
    <hyperlink ref="J1232" r:id="rId36"/>
    <hyperlink ref="J1231" r:id="rId37"/>
    <hyperlink ref="J1230" r:id="rId38"/>
    <hyperlink ref="J1229" r:id="rId39"/>
    <hyperlink ref="J1228" r:id="rId40"/>
    <hyperlink ref="J1227" r:id="rId41"/>
    <hyperlink ref="J1226" r:id="rId42"/>
    <hyperlink ref="J1224" r:id="rId43"/>
    <hyperlink ref="J1212" r:id="rId44"/>
    <hyperlink ref="J1211" r:id="rId45"/>
    <hyperlink ref="J1207" r:id="rId46"/>
    <hyperlink ref="J1206" r:id="rId47"/>
    <hyperlink ref="J1205" r:id="rId48"/>
    <hyperlink ref="J1204" r:id="rId49"/>
    <hyperlink ref="J1203" r:id="rId50"/>
    <hyperlink ref="J1202" r:id="rId51"/>
    <hyperlink ref="J1200" r:id="rId52"/>
    <hyperlink ref="J1199" r:id="rId53"/>
    <hyperlink ref="J1198" r:id="rId54"/>
    <hyperlink ref="L1197" r:id="rId55"/>
    <hyperlink ref="J1197" r:id="rId56"/>
    <hyperlink ref="L1196" r:id="rId57"/>
    <hyperlink ref="J1196" r:id="rId58"/>
    <hyperlink ref="J1195" r:id="rId59"/>
    <hyperlink ref="J1194" r:id="rId60"/>
    <hyperlink ref="J1193" r:id="rId61"/>
    <hyperlink ref="J1192" r:id="rId62"/>
    <hyperlink ref="J1191" r:id="rId63"/>
    <hyperlink ref="J1190" r:id="rId64"/>
    <hyperlink ref="J1189" r:id="rId65"/>
    <hyperlink ref="J1188" r:id="rId66"/>
    <hyperlink ref="J1187" r:id="rId67"/>
    <hyperlink ref="J1186" r:id="rId68"/>
    <hyperlink ref="J1185" r:id="rId69"/>
    <hyperlink ref="J1184" r:id="rId70"/>
    <hyperlink ref="J1183" r:id="rId71"/>
    <hyperlink ref="J1182" r:id="rId72"/>
    <hyperlink ref="J1181" r:id="rId73"/>
    <hyperlink ref="J1180" r:id="rId74"/>
    <hyperlink ref="J1179" r:id="rId75"/>
    <hyperlink ref="J1178" r:id="rId76"/>
    <hyperlink ref="J1177" r:id="rId77"/>
    <hyperlink ref="J1176" r:id="rId78"/>
    <hyperlink ref="J1175" r:id="rId79"/>
    <hyperlink ref="J1172" r:id="rId80"/>
    <hyperlink ref="J1171" r:id="rId81"/>
    <hyperlink ref="J1169" r:id="rId82"/>
    <hyperlink ref="J1161" r:id="rId83"/>
    <hyperlink ref="J1160" r:id="rId84"/>
    <hyperlink ref="J1159" r:id="rId85"/>
    <hyperlink ref="J1158" r:id="rId86"/>
    <hyperlink ref="J1157" r:id="rId87"/>
    <hyperlink ref="J1156" r:id="rId88"/>
    <hyperlink ref="L1155" r:id="rId89"/>
    <hyperlink ref="J1155" r:id="rId90"/>
    <hyperlink ref="J1154" r:id="rId91"/>
    <hyperlink ref="J1153" r:id="rId92"/>
    <hyperlink ref="J1152" r:id="rId93"/>
    <hyperlink ref="J1037" r:id="rId94"/>
    <hyperlink ref="J1036" r:id="rId95"/>
    <hyperlink ref="J1035" r:id="rId96"/>
    <hyperlink ref="J1034" r:id="rId97"/>
    <hyperlink ref="J1033" r:id="rId98"/>
    <hyperlink ref="J1032" r:id="rId99"/>
    <hyperlink ref="J1031" r:id="rId100"/>
    <hyperlink ref="J1030" r:id="rId101"/>
    <hyperlink ref="J1029" r:id="rId102"/>
    <hyperlink ref="J1028" r:id="rId103"/>
    <hyperlink ref="J1027" r:id="rId104"/>
    <hyperlink ref="J1026" r:id="rId105"/>
    <hyperlink ref="J1025" r:id="rId106"/>
    <hyperlink ref="J1024" r:id="rId107"/>
    <hyperlink ref="J1023" r:id="rId108"/>
    <hyperlink ref="J1022" r:id="rId109"/>
    <hyperlink ref="J1021" r:id="rId110"/>
    <hyperlink ref="J1020" r:id="rId111"/>
    <hyperlink ref="J1019" r:id="rId112"/>
    <hyperlink ref="J1018" r:id="rId113"/>
    <hyperlink ref="J1016" r:id="rId114"/>
    <hyperlink ref="J1015" r:id="rId115"/>
    <hyperlink ref="J1013" r:id="rId116" location="csegundacamara;    Facebook: comisionsegundadelacamaraderepresentantes"/>
    <hyperlink ref="J977" r:id="rId117"/>
    <hyperlink ref="J976" r:id="rId118"/>
    <hyperlink ref="J974" r:id="rId119"/>
    <hyperlink ref="J973" r:id="rId120"/>
    <hyperlink ref="J969" r:id="rId121"/>
    <hyperlink ref="J968" r:id="rId122"/>
    <hyperlink ref="J967" r:id="rId123"/>
    <hyperlink ref="J940" r:id="rId124"/>
    <hyperlink ref="J939" r:id="rId125"/>
    <hyperlink ref="J936" r:id="rId126"/>
    <hyperlink ref="J934" r:id="rId127"/>
    <hyperlink ref="J933" r:id="rId128"/>
    <hyperlink ref="J932" r:id="rId129"/>
    <hyperlink ref="J858" r:id="rId130"/>
    <hyperlink ref="J857" r:id="rId131"/>
    <hyperlink ref="J856" r:id="rId132"/>
    <hyperlink ref="J855" r:id="rId133"/>
    <hyperlink ref="J846" r:id="rId134"/>
    <hyperlink ref="J844" r:id="rId135"/>
    <hyperlink ref="J843" r:id="rId136"/>
    <hyperlink ref="J842" r:id="rId137"/>
    <hyperlink ref="J841" r:id="rId138"/>
    <hyperlink ref="J840" r:id="rId139"/>
    <hyperlink ref="J839" r:id="rId140"/>
    <hyperlink ref="J838" r:id="rId141"/>
    <hyperlink ref="J836" r:id="rId142"/>
    <hyperlink ref="J826" r:id="rId143"/>
    <hyperlink ref="J825" r:id="rId144"/>
    <hyperlink ref="J816" r:id="rId145"/>
    <hyperlink ref="J765" r:id="rId146"/>
    <hyperlink ref="J764" r:id="rId147"/>
    <hyperlink ref="J763" r:id="rId148"/>
    <hyperlink ref="J757" r:id="rId149"/>
    <hyperlink ref="J756" r:id="rId150"/>
    <hyperlink ref="J755" r:id="rId151"/>
    <hyperlink ref="J754" r:id="rId152"/>
    <hyperlink ref="J749" r:id="rId153"/>
    <hyperlink ref="J748" r:id="rId154"/>
    <hyperlink ref="J747" r:id="rId155"/>
    <hyperlink ref="L746" r:id="rId156"/>
    <hyperlink ref="J746" r:id="rId157"/>
    <hyperlink ref="J744" r:id="rId158"/>
    <hyperlink ref="L743" r:id="rId159"/>
    <hyperlink ref="J743" r:id="rId160"/>
    <hyperlink ref="J742" r:id="rId161"/>
    <hyperlink ref="J740" r:id="rId162"/>
    <hyperlink ref="L705" r:id="rId163"/>
    <hyperlink ref="L702" r:id="rId164"/>
    <hyperlink ref="L699" r:id="rId165"/>
    <hyperlink ref="J694" r:id="rId166"/>
    <hyperlink ref="J689" r:id="rId167"/>
    <hyperlink ref="J688" r:id="rId168"/>
    <hyperlink ref="L687" r:id="rId169"/>
    <hyperlink ref="J687" r:id="rId170"/>
    <hyperlink ref="J681" r:id="rId171"/>
    <hyperlink ref="J674" r:id="rId172"/>
    <hyperlink ref="J673" r:id="rId173"/>
    <hyperlink ref="J672" r:id="rId174"/>
    <hyperlink ref="J671" r:id="rId175"/>
    <hyperlink ref="J670" r:id="rId176"/>
    <hyperlink ref="J669" r:id="rId177"/>
    <hyperlink ref="J668" r:id="rId178"/>
    <hyperlink ref="J667" r:id="rId179"/>
    <hyperlink ref="J666" r:id="rId180"/>
    <hyperlink ref="J665" r:id="rId181"/>
    <hyperlink ref="J664" r:id="rId182"/>
    <hyperlink ref="J663" r:id="rId183"/>
    <hyperlink ref="J662" r:id="rId184"/>
    <hyperlink ref="J656" r:id="rId185"/>
    <hyperlink ref="J655" r:id="rId186"/>
    <hyperlink ref="J654" r:id="rId187"/>
    <hyperlink ref="J653" r:id="rId188"/>
    <hyperlink ref="J652" r:id="rId189"/>
    <hyperlink ref="J646" r:id="rId190"/>
    <hyperlink ref="J645" r:id="rId191"/>
    <hyperlink ref="J644" r:id="rId192"/>
    <hyperlink ref="L643" r:id="rId193"/>
    <hyperlink ref="J643" r:id="rId194"/>
    <hyperlink ref="L642" r:id="rId195"/>
    <hyperlink ref="J642" r:id="rId196"/>
    <hyperlink ref="J640" r:id="rId197"/>
    <hyperlink ref="L639" r:id="rId198"/>
    <hyperlink ref="J639" r:id="rId199"/>
    <hyperlink ref="J638" r:id="rId200"/>
    <hyperlink ref="J637" r:id="rId201"/>
    <hyperlink ref="J636" r:id="rId202"/>
    <hyperlink ref="J634" r:id="rId203"/>
    <hyperlink ref="L599" r:id="rId204"/>
    <hyperlink ref="L596" r:id="rId205"/>
    <hyperlink ref="L593" r:id="rId206"/>
    <hyperlink ref="J586" r:id="rId207"/>
    <hyperlink ref="J579" r:id="rId208"/>
    <hyperlink ref="J578" r:id="rId209"/>
    <hyperlink ref="L577" r:id="rId210"/>
    <hyperlink ref="J577" r:id="rId211"/>
    <hyperlink ref="J571" r:id="rId212"/>
    <hyperlink ref="J564" r:id="rId213"/>
    <hyperlink ref="J563" r:id="rId214"/>
    <hyperlink ref="J562" r:id="rId215"/>
    <hyperlink ref="J561" r:id="rId216"/>
    <hyperlink ref="J560" r:id="rId217"/>
    <hyperlink ref="J559" r:id="rId218"/>
    <hyperlink ref="J558" r:id="rId219"/>
    <hyperlink ref="J557" r:id="rId220"/>
    <hyperlink ref="J556" r:id="rId221"/>
    <hyperlink ref="J555" r:id="rId222"/>
    <hyperlink ref="J554" r:id="rId223"/>
    <hyperlink ref="J518" r:id="rId224"/>
    <hyperlink ref="J517" r:id="rId225"/>
    <hyperlink ref="J516" r:id="rId226"/>
    <hyperlink ref="J515" r:id="rId227"/>
    <hyperlink ref="J514" r:id="rId228"/>
    <hyperlink ref="J513" r:id="rId229"/>
    <hyperlink ref="J512" r:id="rId230"/>
    <hyperlink ref="J511" r:id="rId231"/>
    <hyperlink ref="J510" r:id="rId232"/>
    <hyperlink ref="J509" r:id="rId233"/>
    <hyperlink ref="J508" r:id="rId234"/>
    <hyperlink ref="L451" r:id="rId235"/>
    <hyperlink ref="J451" r:id="rId236"/>
    <hyperlink ref="J449" r:id="rId237"/>
    <hyperlink ref="J448" r:id="rId238"/>
    <hyperlink ref="J447" r:id="rId239"/>
    <hyperlink ref="J446" r:id="rId240"/>
    <hyperlink ref="J445" r:id="rId241"/>
    <hyperlink ref="J444" r:id="rId242"/>
    <hyperlink ref="J443" r:id="rId243"/>
    <hyperlink ref="J442" r:id="rId244"/>
    <hyperlink ref="J441" r:id="rId245"/>
    <hyperlink ref="J440" r:id="rId246"/>
    <hyperlink ref="J439" r:id="rId247"/>
    <hyperlink ref="J438" r:id="rId248"/>
    <hyperlink ref="J436" r:id="rId249"/>
    <hyperlink ref="J434" r:id="rId250"/>
    <hyperlink ref="J424" r:id="rId251"/>
    <hyperlink ref="J416" r:id="rId252"/>
    <hyperlink ref="J415" r:id="rId253"/>
    <hyperlink ref="J414" r:id="rId254"/>
    <hyperlink ref="J413" r:id="rId255"/>
    <hyperlink ref="J412" r:id="rId256"/>
    <hyperlink ref="J411" r:id="rId257"/>
    <hyperlink ref="J410" r:id="rId258"/>
    <hyperlink ref="J409" r:id="rId259"/>
    <hyperlink ref="J408" r:id="rId260"/>
    <hyperlink ref="J407" r:id="rId261"/>
    <hyperlink ref="J406" r:id="rId262"/>
    <hyperlink ref="J405" r:id="rId263"/>
    <hyperlink ref="J404" r:id="rId264"/>
    <hyperlink ref="J403" r:id="rId265"/>
    <hyperlink ref="J402" r:id="rId266"/>
    <hyperlink ref="J400" r:id="rId267"/>
    <hyperlink ref="J399" r:id="rId268"/>
    <hyperlink ref="J398" r:id="rId269"/>
    <hyperlink ref="J397" r:id="rId270"/>
    <hyperlink ref="J396" r:id="rId271"/>
    <hyperlink ref="J395" r:id="rId272"/>
    <hyperlink ref="J394" r:id="rId273"/>
    <hyperlink ref="J393" r:id="rId274"/>
    <hyperlink ref="J392" r:id="rId275"/>
    <hyperlink ref="J391" r:id="rId276"/>
    <hyperlink ref="J390" r:id="rId277"/>
    <hyperlink ref="J389" r:id="rId278"/>
    <hyperlink ref="J388" r:id="rId279"/>
    <hyperlink ref="J387" r:id="rId280"/>
    <hyperlink ref="J386" r:id="rId281"/>
    <hyperlink ref="J385" r:id="rId282"/>
    <hyperlink ref="J384" r:id="rId283"/>
    <hyperlink ref="J383" r:id="rId284"/>
    <hyperlink ref="J382" r:id="rId285"/>
    <hyperlink ref="J381" r:id="rId286"/>
    <hyperlink ref="J380" r:id="rId287"/>
    <hyperlink ref="J379" r:id="rId288"/>
    <hyperlink ref="J378" r:id="rId289"/>
    <hyperlink ref="J377" r:id="rId290"/>
    <hyperlink ref="J376" r:id="rId291"/>
    <hyperlink ref="J374" r:id="rId292"/>
    <hyperlink ref="J344" r:id="rId293"/>
    <hyperlink ref="J343" r:id="rId294"/>
    <hyperlink ref="J342" r:id="rId295"/>
    <hyperlink ref="J341" r:id="rId296"/>
    <hyperlink ref="J339" r:id="rId297"/>
    <hyperlink ref="J338" r:id="rId298"/>
    <hyperlink ref="J337" r:id="rId299"/>
    <hyperlink ref="J336" r:id="rId300"/>
    <hyperlink ref="J335" r:id="rId301"/>
    <hyperlink ref="J334" r:id="rId302"/>
    <hyperlink ref="J333" r:id="rId303"/>
    <hyperlink ref="J315" r:id="rId304"/>
    <hyperlink ref="J314" r:id="rId305"/>
    <hyperlink ref="J312" r:id="rId306"/>
    <hyperlink ref="J311" r:id="rId307"/>
    <hyperlink ref="J307" r:id="rId308"/>
    <hyperlink ref="J306" r:id="rId309"/>
    <hyperlink ref="J305" r:id="rId310"/>
    <hyperlink ref="J304" r:id="rId311"/>
    <hyperlink ref="J303" r:id="rId312"/>
    <hyperlink ref="J302" r:id="rId313"/>
    <hyperlink ref="J301" r:id="rId314"/>
    <hyperlink ref="J300" r:id="rId315"/>
    <hyperlink ref="J299" r:id="rId316"/>
    <hyperlink ref="J298" r:id="rId317"/>
    <hyperlink ref="J297" r:id="rId318"/>
    <hyperlink ref="J296" r:id="rId319"/>
    <hyperlink ref="J295" r:id="rId320"/>
    <hyperlink ref="J294" r:id="rId321"/>
    <hyperlink ref="J293" r:id="rId322"/>
    <hyperlink ref="J291" r:id="rId323"/>
    <hyperlink ref="J290" r:id="rId324"/>
    <hyperlink ref="J289" r:id="rId325"/>
    <hyperlink ref="J288" r:id="rId326"/>
    <hyperlink ref="J10" r:id="rId327"/>
    <hyperlink ref="L273" r:id="rId328"/>
    <hyperlink ref="L272" r:id="rId329"/>
    <hyperlink ref="L271" r:id="rId330"/>
    <hyperlink ref="L270" r:id="rId331"/>
    <hyperlink ref="L269" r:id="rId332"/>
    <hyperlink ref="L268" r:id="rId333"/>
    <hyperlink ref="L267" r:id="rId334"/>
    <hyperlink ref="L266" r:id="rId335"/>
    <hyperlink ref="L265" r:id="rId336"/>
    <hyperlink ref="L264" r:id="rId337"/>
    <hyperlink ref="L262" r:id="rId338"/>
    <hyperlink ref="L261" r:id="rId339"/>
    <hyperlink ref="J249" r:id="rId340"/>
    <hyperlink ref="J32" r:id="rId341"/>
    <hyperlink ref="J33" r:id="rId342"/>
    <hyperlink ref="J34" r:id="rId343"/>
    <hyperlink ref="J35" r:id="rId344"/>
    <hyperlink ref="J36" r:id="rId345"/>
    <hyperlink ref="J37" r:id="rId346"/>
    <hyperlink ref="J38" r:id="rId347"/>
    <hyperlink ref="J39" r:id="rId348"/>
    <hyperlink ref="J40" r:id="rId349"/>
    <hyperlink ref="J41" r:id="rId350"/>
    <hyperlink ref="J42" r:id="rId351"/>
    <hyperlink ref="J43" r:id="rId352"/>
    <hyperlink ref="J44" r:id="rId353"/>
    <hyperlink ref="J46" r:id="rId354"/>
    <hyperlink ref="J47" r:id="rId355"/>
    <hyperlink ref="J48" r:id="rId356"/>
    <hyperlink ref="J50" r:id="rId357"/>
    <hyperlink ref="J52" r:id="rId358"/>
    <hyperlink ref="J71" r:id="rId359"/>
    <hyperlink ref="J73" r:id="rId360"/>
    <hyperlink ref="J75" r:id="rId361"/>
    <hyperlink ref="J76" r:id="rId362"/>
    <hyperlink ref="J78" r:id="rId363"/>
    <hyperlink ref="J80" r:id="rId364"/>
    <hyperlink ref="J81" r:id="rId365"/>
    <hyperlink ref="J83" r:id="rId366"/>
    <hyperlink ref="J85" r:id="rId367"/>
    <hyperlink ref="J86" r:id="rId368"/>
    <hyperlink ref="J88" r:id="rId369"/>
    <hyperlink ref="J90" r:id="rId370"/>
    <hyperlink ref="J91" r:id="rId371"/>
    <hyperlink ref="J93" r:id="rId372"/>
    <hyperlink ref="J95" r:id="rId373"/>
    <hyperlink ref="J96" r:id="rId374"/>
    <hyperlink ref="J98" r:id="rId375"/>
    <hyperlink ref="J100" r:id="rId376"/>
    <hyperlink ref="J101" r:id="rId377"/>
    <hyperlink ref="J103" r:id="rId378"/>
    <hyperlink ref="J105" r:id="rId379"/>
    <hyperlink ref="J106" r:id="rId380"/>
    <hyperlink ref="J108" r:id="rId381"/>
    <hyperlink ref="J110" r:id="rId382"/>
    <hyperlink ref="J111" r:id="rId383"/>
    <hyperlink ref="J113" r:id="rId384"/>
    <hyperlink ref="J115" r:id="rId385"/>
    <hyperlink ref="J116" r:id="rId386"/>
    <hyperlink ref="J117" r:id="rId387"/>
    <hyperlink ref="J119" r:id="rId388"/>
    <hyperlink ref="J121" r:id="rId389"/>
    <hyperlink ref="J122" r:id="rId390"/>
    <hyperlink ref="J124" r:id="rId391"/>
    <hyperlink ref="J126" r:id="rId392"/>
    <hyperlink ref="J127" r:id="rId393"/>
    <hyperlink ref="J129" r:id="rId394"/>
    <hyperlink ref="J131" r:id="rId395"/>
    <hyperlink ref="J132" r:id="rId396"/>
    <hyperlink ref="J134" r:id="rId397"/>
    <hyperlink ref="J136" r:id="rId398"/>
    <hyperlink ref="J137" r:id="rId399"/>
    <hyperlink ref="J139" r:id="rId400"/>
    <hyperlink ref="J141" r:id="rId401"/>
    <hyperlink ref="J142" r:id="rId402"/>
    <hyperlink ref="J144" r:id="rId403"/>
    <hyperlink ref="J146" r:id="rId404"/>
    <hyperlink ref="J147" r:id="rId405"/>
    <hyperlink ref="J149" r:id="rId406"/>
    <hyperlink ref="J151" r:id="rId407"/>
    <hyperlink ref="J152" r:id="rId408"/>
    <hyperlink ref="J153" r:id="rId409"/>
    <hyperlink ref="J155" r:id="rId410"/>
    <hyperlink ref="J157" r:id="rId411"/>
    <hyperlink ref="J158" r:id="rId412"/>
    <hyperlink ref="J160" r:id="rId413"/>
    <hyperlink ref="J162" r:id="rId414"/>
    <hyperlink ref="J163" r:id="rId415"/>
    <hyperlink ref="J165" r:id="rId416"/>
    <hyperlink ref="J167" r:id="rId417"/>
    <hyperlink ref="J168" r:id="rId418"/>
    <hyperlink ref="J170" r:id="rId419"/>
    <hyperlink ref="J172" r:id="rId420"/>
    <hyperlink ref="J173" r:id="rId421"/>
    <hyperlink ref="J175" r:id="rId422"/>
    <hyperlink ref="J177" r:id="rId423"/>
    <hyperlink ref="J178" r:id="rId424"/>
    <hyperlink ref="J180" r:id="rId425"/>
    <hyperlink ref="J182" r:id="rId426"/>
    <hyperlink ref="J183" r:id="rId427"/>
    <hyperlink ref="J184" r:id="rId428"/>
  </hyperlinks>
  <pageMargins left="0.7" right="0.7" top="0.75" bottom="0.75" header="0.3" footer="0.3"/>
  <legacyDrawing r:id="rId4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CALA</dc:creator>
  <cp:lastModifiedBy>Usuario de Microsoft Office</cp:lastModifiedBy>
  <dcterms:created xsi:type="dcterms:W3CDTF">2021-02-06T14:28:39Z</dcterms:created>
  <dcterms:modified xsi:type="dcterms:W3CDTF">2021-02-08T04:00:56Z</dcterms:modified>
</cp:coreProperties>
</file>